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tabRatio="772"/>
  </bookViews>
  <sheets>
    <sheet name="拟支持项目 清单" sheetId="7" r:id="rId1"/>
    <sheet name="审核汇总明细表" sheetId="3" state="hidden" r:id="rId2"/>
    <sheet name="审核汇总明细表参考" sheetId="1" state="hidden" r:id="rId3"/>
  </sheets>
  <definedNames>
    <definedName name="_xlnm._FilterDatabase" localSheetId="1" hidden="1">审核汇总明细表!$A$3:$AD$119</definedName>
    <definedName name="_xlnm._FilterDatabase" localSheetId="2" hidden="1">审核汇总明细表参考!$Z$1:$Z$196</definedName>
    <definedName name="_xlnm._FilterDatabase" localSheetId="0" hidden="1">'拟支持项目 清单'!$A$4:$E$69</definedName>
  </definedNames>
  <calcPr calcId="144525" concurrentManualCount="32"/>
</workbook>
</file>

<file path=xl/comments1.xml><?xml version="1.0" encoding="utf-8"?>
<comments xmlns="http://schemas.openxmlformats.org/spreadsheetml/2006/main">
  <authors>
    <author>huawei</author>
    <author>系统管理员</author>
  </authors>
  <commentList>
    <comment ref="W7" authorId="0">
      <text>
        <r>
          <rPr>
            <b/>
            <sz val="9"/>
            <rFont val="宋体"/>
            <charset val="134"/>
          </rPr>
          <t xml:space="preserve">huawei:有
</t>
        </r>
      </text>
    </comment>
    <comment ref="Z58" authorId="1">
      <text>
        <r>
          <rPr>
            <b/>
            <sz val="9"/>
            <rFont val="宋体"/>
            <charset val="134"/>
          </rPr>
          <t>系统管理员:</t>
        </r>
        <r>
          <rPr>
            <sz val="9"/>
            <rFont val="宋体"/>
            <charset val="134"/>
          </rPr>
          <t xml:space="preserve">
需区分初加工？哪些是初加工</t>
        </r>
      </text>
    </comment>
  </commentList>
</comments>
</file>

<file path=xl/sharedStrings.xml><?xml version="1.0" encoding="utf-8"?>
<sst xmlns="http://schemas.openxmlformats.org/spreadsheetml/2006/main" count="4622" uniqueCount="1578">
  <si>
    <t>附件</t>
  </si>
  <si>
    <t>2026年县域商业建设行动拟支持项目汇总表（使用2025年度结转资金）</t>
  </si>
  <si>
    <t>序号</t>
  </si>
  <si>
    <t>地州</t>
  </si>
  <si>
    <t>项目名称</t>
  </si>
  <si>
    <t>承办企业</t>
  </si>
  <si>
    <t>拟拨付金额（万元）</t>
  </si>
  <si>
    <t>克拉玛依市</t>
  </si>
  <si>
    <t>克拉玛依顺发再生资源回收项目</t>
  </si>
  <si>
    <t>新疆顺发机动车拆解有限公司</t>
  </si>
  <si>
    <t>博州</t>
  </si>
  <si>
    <t>温泉县万亩沙棘鲜果初加工及冷链配套建设项目</t>
  </si>
  <si>
    <t>新疆茂旺生物科技有限公司</t>
  </si>
  <si>
    <t>阿勒泰地区</t>
  </si>
  <si>
    <t>布尔津县百成滚食网供应链共同配送项目</t>
  </si>
  <si>
    <t>布尔津百成滚食网供应链管理有限公司</t>
  </si>
  <si>
    <t>阿勒泰市鸿源再生资源回收项目</t>
  </si>
  <si>
    <t>阿勒泰市鸿源再生资源回收利用有限责任公司</t>
  </si>
  <si>
    <t>昌吉州</t>
  </si>
  <si>
    <t>呼图壁县申通快递分拣共同配送中心项目</t>
  </si>
  <si>
    <t>呼图壁县可欣快递有限公司</t>
  </si>
  <si>
    <t>吉木萨尔镇农贸市场提升改造项目</t>
  </si>
  <si>
    <t>吉木萨尔县三鲜农产品有限责任公司</t>
  </si>
  <si>
    <t>众味享食品有限公司葵花籽初加工设备提升改造项目</t>
  </si>
  <si>
    <t>吉木萨尔县众味享食品有限公司</t>
  </si>
  <si>
    <t>玛纳斯县建昌保鲜专业合作社海棠果初加工及储存配送设施设备配套建设项目</t>
  </si>
  <si>
    <t>玛纳斯县建昌保鲜专业合作社</t>
  </si>
  <si>
    <t>哈密市</t>
  </si>
  <si>
    <t>哈密市伊州区吉盛废旧家电家具回收项目</t>
  </si>
  <si>
    <t>哈密吉盛日杂物资回收有限责任公司</t>
  </si>
  <si>
    <t>伊州区韵达快递分拣配送中心升级改造项目</t>
  </si>
  <si>
    <t>哈密汇邦商贸有限公司</t>
  </si>
  <si>
    <t>阿克苏地区</t>
  </si>
  <si>
    <t>阿克苏市柳源镇农百顺食葵初加工项目</t>
  </si>
  <si>
    <t>新疆农百顺机采棉棉花农民专业合作社</t>
  </si>
  <si>
    <t>阿克苏市兴荣智能快递柜建设项目</t>
  </si>
  <si>
    <t>阿克苏市兴荣智能信息科技有限公司</t>
  </si>
  <si>
    <t xml:space="preserve">库车市曙业智能快递柜建设项目        </t>
  </si>
  <si>
    <t xml:space="preserve">库车市曙业网络科技有限公司       </t>
  </si>
  <si>
    <t>塔里木乡沐洵商贸超市改扩建项目</t>
  </si>
  <si>
    <t>库车市沐洵商贸有限公司</t>
  </si>
  <si>
    <t>库车市伊西哈拉镇润库辣椒、孜然初加工项目</t>
  </si>
  <si>
    <t>新疆润库诺森食品有限公司</t>
  </si>
  <si>
    <t>沙雅县博畅智能快递柜建设项目</t>
  </si>
  <si>
    <t>沙雅县博畅网络科技有限公司</t>
  </si>
  <si>
    <t>新和县甄选连锁超市改建项目</t>
  </si>
  <si>
    <t>新和县甄选连锁商贸有限公司</t>
  </si>
  <si>
    <t>新和县玉奇喀特镇三重辣椒初加工项目</t>
  </si>
  <si>
    <t>阿克苏三重城农业开发有限公司</t>
  </si>
  <si>
    <t>新和县盛铭智能快递柜建设项目</t>
  </si>
  <si>
    <t>新和县盛铭信息科技有限公司</t>
  </si>
  <si>
    <t>拜城诺耀智能快递柜建设项目</t>
  </si>
  <si>
    <t>拜城诺耀信息科技有限公司</t>
  </si>
  <si>
    <t>拜城县察尔其镇糯玉米初加工项目</t>
  </si>
  <si>
    <t>拜城丰泰现代农业发展有限公司</t>
  </si>
  <si>
    <t>拜城县米吉克乡红集星辣椒初加工项目</t>
  </si>
  <si>
    <t>新疆红集星农业科技有限公司</t>
  </si>
  <si>
    <t>佳木镇珺鸿农产品初加工项目</t>
  </si>
  <si>
    <t>阿克苏珺鸿农业发展有限公司</t>
  </si>
  <si>
    <t>吐木秀克镇新湘核桃初加工项目</t>
  </si>
  <si>
    <t>温宿县新湘农副产品初加工农民专业合作社</t>
  </si>
  <si>
    <t>阿瓦提县宸吉农业瓜子初加工项目</t>
  </si>
  <si>
    <t>新疆宸吉农业发展有限公司</t>
  </si>
  <si>
    <t>阿克托海镇塞恩核桃初加工项目</t>
  </si>
  <si>
    <t>乌什县塞恩农副产品有限公司</t>
  </si>
  <si>
    <t>柯坪县振展智能快递柜建设项目</t>
  </si>
  <si>
    <t>柯坪县振展网络科技有限公司</t>
  </si>
  <si>
    <t>和田地区</t>
  </si>
  <si>
    <t>和田锦程圆通快递自动化分拣设备升级项目</t>
  </si>
  <si>
    <t>和田锦程圆之通货物运输代理有限公司</t>
  </si>
  <si>
    <t>皮山县科克铁热克镇红枣初加工建设项目</t>
  </si>
  <si>
    <t>新疆果域人农业开发有限公司</t>
  </si>
  <si>
    <t>新疆禾丰肉鸡屠宰生产线提质增效改造项目</t>
  </si>
  <si>
    <t>新疆禾丰食品加工有限公司</t>
  </si>
  <si>
    <t>墨玉县普恰克其镇食用农产品拓展改建项目</t>
  </si>
  <si>
    <t>新疆蜀锦煌生物科技有限公司</t>
  </si>
  <si>
    <t>和安县物资储备库改建项目</t>
  </si>
  <si>
    <t>新疆惠和投资发展有限责任公司</t>
  </si>
  <si>
    <t>巴州</t>
  </si>
  <si>
    <t>博湖县查干诺尔乡秦博江河香菇初加工项目</t>
  </si>
  <si>
    <t>新疆秦博江河菌业有限责任公司</t>
  </si>
  <si>
    <t>博湖县本布图镇农产品初加工项目</t>
  </si>
  <si>
    <t>博湖县紫燕椒业有限公司</t>
  </si>
  <si>
    <t>广鑫农贸市场升级改造项目</t>
  </si>
  <si>
    <t>巴州广鑫贸易有限责任公司</t>
  </si>
  <si>
    <t>焉耆县极兔智能快递柜及设备升级项目</t>
  </si>
  <si>
    <t>焉耆速龙供应链管理有限公司</t>
  </si>
  <si>
    <t>策大雅乡水果干制品加工储销基地建设项目</t>
  </si>
  <si>
    <t>巴州嘉樊农业发展有限公司</t>
  </si>
  <si>
    <t>轮台极兔快递分拣中心升级改造项目</t>
  </si>
  <si>
    <t>轮台县登程万里快递物流有限公司</t>
  </si>
  <si>
    <t>乌什塔拉乡惠民玉米烘干初加工项目</t>
  </si>
  <si>
    <t>巴州惠民新农业科技发展有限公司</t>
  </si>
  <si>
    <t>和硕县特吾里克镇宏运辣椒初加工项目</t>
  </si>
  <si>
    <t>新疆宏运生物科技有限公司</t>
  </si>
  <si>
    <t>和硕县特吾里克镇威晟天慧番茄初加工项目</t>
  </si>
  <si>
    <t>新疆晟天慧番有限公司</t>
  </si>
  <si>
    <t>且末县鑫缘商贸升级改造项目</t>
  </si>
  <si>
    <t>且末县鑫缘商贸有限公司</t>
  </si>
  <si>
    <t>库尔勒市家福果业香梨分选初加工项目</t>
  </si>
  <si>
    <t>巴州家福果业农民专业合作社</t>
  </si>
  <si>
    <t>铁克其乡汇好超市升级改造项目</t>
  </si>
  <si>
    <t>新疆汇好合顺连锁超市有限公司</t>
  </si>
  <si>
    <t>塔城地区</t>
  </si>
  <si>
    <t>年处理10万吨玉米烘干及仓储设施建设项目</t>
  </si>
  <si>
    <t>新疆沃谷农业发展有限公司</t>
  </si>
  <si>
    <t>裕民县吉也克镇瑞达丰玉米烘干初加工项目</t>
  </si>
  <si>
    <t>新疆瑞达丰农业有限责任公司</t>
  </si>
  <si>
    <t>快递分拣线升级改造及提升运输服务末端服务项目</t>
  </si>
  <si>
    <t>乌苏市中通速递有限公司</t>
  </si>
  <si>
    <t>乌苏市飞鸿快递自动化分拣项目</t>
  </si>
  <si>
    <t>乌苏市飞鸿快递服务有限公司</t>
  </si>
  <si>
    <t>乌苏市西大沟镇旭森玉米烘干初加工项目</t>
  </si>
  <si>
    <t>乌苏市旭森农业发展有限公司</t>
  </si>
  <si>
    <t>吐鲁番市</t>
  </si>
  <si>
    <t>托克逊县乐享超市升级改造项目</t>
  </si>
  <si>
    <t>托克逊县乐享生活超市</t>
  </si>
  <si>
    <t>伊犁州</t>
  </si>
  <si>
    <t>特克斯镇美连美超市建设项目</t>
  </si>
  <si>
    <t>新疆瑞文商业投资有限公司</t>
  </si>
  <si>
    <t>阿热吾斯塘镇融合金谷玉米初加工项目</t>
  </si>
  <si>
    <t>伊宁县融合金谷农牧专业合作社</t>
  </si>
  <si>
    <t>达达木图镇伊犁弘羽仓储配送中心项目</t>
  </si>
  <si>
    <t>伊犁弘羽仓储有限公司</t>
  </si>
  <si>
    <t>察布查尔县堆齐牛录乡供销超市改建项目</t>
  </si>
  <si>
    <t>察布查尔锡伯自治县堆齐牛录乡供销社</t>
  </si>
  <si>
    <t>霍尔果斯河谷鲜食玉米初加工项目</t>
  </si>
  <si>
    <t>新疆河谷尚农农业发展有限公司</t>
  </si>
  <si>
    <t>伊宁县维吾尔玉其温镇米良玉米烘干建设项目</t>
  </si>
  <si>
    <t>伊宁县米良农业发展有限公司</t>
  </si>
  <si>
    <t>伊宁县温亚尔镇仓田玉米烘干建设项目</t>
  </si>
  <si>
    <t>伊犁仓田粮油购销有限公司</t>
  </si>
  <si>
    <t>霍城县玉米烘干初加工项目</t>
  </si>
  <si>
    <t>霍城县粮食购销有限责任公司</t>
  </si>
  <si>
    <t>清水河镇中通快递分拣中心改造项目</t>
  </si>
  <si>
    <t>伊犁中祥商贸有限公司</t>
  </si>
  <si>
    <t>巩留县塔斯托别乡银良玉米初加工项目</t>
  </si>
  <si>
    <t>巩留县银良商贸有限公司</t>
  </si>
  <si>
    <t>巩留县亿昌农产品初加工项目</t>
  </si>
  <si>
    <t>伊犁亿昌农业发展有限公司</t>
  </si>
  <si>
    <t>伊宁市旭佳家电家具网络回收体系建设项目</t>
  </si>
  <si>
    <t>伊宁市旭佳商贸有限责任公司</t>
  </si>
  <si>
    <t>达达木图镇辰辉家电家具网络回收体系建设项目</t>
  </si>
  <si>
    <t>伊犁辰辉环保科技有限公司</t>
  </si>
  <si>
    <t>伊犁雪山源泰供应链有限公司项目</t>
  </si>
  <si>
    <t>伊犁雪山源泰供应链有限公司</t>
  </si>
  <si>
    <t>合计</t>
  </si>
  <si>
    <t xml:space="preserve"> 2026年中央财政县域商业建设项目审核情况汇总表             
</t>
  </si>
  <si>
    <t>项目位置</t>
  </si>
  <si>
    <t>建设类型</t>
  </si>
  <si>
    <t>申报方向</t>
  </si>
  <si>
    <t>申报主体（身份）</t>
  </si>
  <si>
    <t>纳税身份</t>
  </si>
  <si>
    <t>企业人数</t>
  </si>
  <si>
    <t>企业申报项目投资总额（万元）</t>
  </si>
  <si>
    <t>企业有效投资额</t>
  </si>
  <si>
    <t>企业申报金额（万元）</t>
  </si>
  <si>
    <t>审核后有效金额
（元）</t>
  </si>
  <si>
    <r>
      <rPr>
        <b/>
        <sz val="12"/>
        <color rgb="FF000000"/>
        <rFont val="宋体"/>
        <charset val="134"/>
      </rPr>
      <t>审核后有效金额</t>
    </r>
    <r>
      <rPr>
        <b/>
        <sz val="12"/>
        <color rgb="FF000000"/>
        <rFont val="Arial Narrow"/>
        <charset val="134"/>
      </rPr>
      <t xml:space="preserve">
</t>
    </r>
    <r>
      <rPr>
        <b/>
        <sz val="12"/>
        <color rgb="FF000000"/>
        <rFont val="宋体"/>
        <charset val="134"/>
      </rPr>
      <t>（万元）</t>
    </r>
  </si>
  <si>
    <t>支持比例</t>
  </si>
  <si>
    <t>比列后金额</t>
  </si>
  <si>
    <t>拟拨付金额（元）</t>
  </si>
  <si>
    <t>第三方审核意见</t>
  </si>
  <si>
    <t>是否符合支持方向</t>
  </si>
  <si>
    <r>
      <rPr>
        <b/>
        <sz val="12"/>
        <color rgb="FF000000"/>
        <rFont val="宋体"/>
        <charset val="134"/>
      </rPr>
      <t>是否重复享受资金（是</t>
    </r>
    <r>
      <rPr>
        <b/>
        <sz val="12"/>
        <color rgb="FF000000"/>
        <rFont val="Arial Narrow"/>
        <charset val="134"/>
      </rPr>
      <t>/</t>
    </r>
    <r>
      <rPr>
        <b/>
        <sz val="12"/>
        <color rgb="FF000000"/>
        <rFont val="宋体"/>
        <charset val="134"/>
      </rPr>
      <t>否）</t>
    </r>
  </si>
  <si>
    <t>是否实地查看</t>
  </si>
  <si>
    <r>
      <rPr>
        <b/>
        <sz val="12"/>
        <rFont val="宋体"/>
        <charset val="134"/>
      </rPr>
      <t>审计结论（符合</t>
    </r>
    <r>
      <rPr>
        <b/>
        <sz val="12"/>
        <rFont val="Arial Narrow"/>
        <charset val="134"/>
      </rPr>
      <t>/</t>
    </r>
    <r>
      <rPr>
        <b/>
        <sz val="12"/>
        <rFont val="宋体"/>
        <charset val="134"/>
      </rPr>
      <t>不符合）</t>
    </r>
  </si>
  <si>
    <t>审计结论不符合原因</t>
  </si>
  <si>
    <t>存在问题</t>
  </si>
  <si>
    <t>二次复核</t>
  </si>
  <si>
    <t>三次复核</t>
  </si>
  <si>
    <t>四次复核</t>
  </si>
  <si>
    <t>五次复核</t>
  </si>
  <si>
    <t>审核结果</t>
  </si>
  <si>
    <t>克拉玛依</t>
  </si>
  <si>
    <t>克拉玛依市克拉玛依区217国道4054甲6-1</t>
  </si>
  <si>
    <t>克拉玛依顺发再生资源项目</t>
  </si>
  <si>
    <t>新建</t>
  </si>
  <si>
    <t>家电家具网络回收体系建设</t>
  </si>
  <si>
    <t>企业</t>
  </si>
  <si>
    <t>一般纳税人</t>
  </si>
  <si>
    <t>符合</t>
  </si>
  <si>
    <t>否</t>
  </si>
  <si>
    <t>是</t>
  </si>
  <si>
    <r>
      <rPr>
        <sz val="12"/>
        <color rgb="FF000000"/>
        <rFont val="宋体"/>
        <charset val="134"/>
      </rPr>
      <t>1.申报资料未每页盖章；</t>
    </r>
    <r>
      <rPr>
        <sz val="12"/>
        <color rgb="FF000000"/>
        <rFont val="宋体"/>
        <charset val="134"/>
      </rPr>
      <t xml:space="preserve">
</t>
    </r>
    <r>
      <rPr>
        <sz val="12"/>
        <color rgb="FF000000"/>
        <rFont val="宋体"/>
        <charset val="134"/>
      </rPr>
      <t>2.申报表地州市均未盖章；</t>
    </r>
    <r>
      <rPr>
        <sz val="12"/>
        <color rgb="FF000000"/>
        <rFont val="宋体"/>
        <charset val="134"/>
      </rPr>
      <t xml:space="preserve">
</t>
    </r>
    <r>
      <rPr>
        <sz val="12"/>
        <color rgb="FF000000"/>
        <rFont val="宋体"/>
        <charset val="134"/>
      </rPr>
      <t>3.未提供审计报告，仅提供未经营情况说明；</t>
    </r>
    <r>
      <rPr>
        <sz val="12"/>
        <color rgb="FF000000"/>
        <rFont val="宋体"/>
        <charset val="134"/>
      </rPr>
      <t xml:space="preserve">
</t>
    </r>
    <r>
      <rPr>
        <sz val="12"/>
        <color rgb="FF000000"/>
        <rFont val="宋体"/>
        <charset val="134"/>
      </rPr>
      <t>4.未提供家电回收协议中，回收企业处置相关资质；</t>
    </r>
    <r>
      <rPr>
        <sz val="12"/>
        <color rgb="FF000000"/>
        <rFont val="宋体"/>
        <charset val="134"/>
      </rPr>
      <t xml:space="preserve">
</t>
    </r>
    <r>
      <rPr>
        <sz val="12"/>
        <color rgb="FF000000"/>
        <rFont val="宋体"/>
        <charset val="134"/>
      </rPr>
      <t>5.推荐单位未盖章；</t>
    </r>
    <r>
      <rPr>
        <sz val="12"/>
        <color rgb="FF000000"/>
        <rFont val="宋体"/>
        <charset val="134"/>
      </rPr>
      <t xml:space="preserve">
</t>
    </r>
    <r>
      <rPr>
        <sz val="12"/>
        <color rgb="FF000000"/>
        <rFont val="宋体"/>
        <charset val="134"/>
      </rPr>
      <t>6.项目申请单位申请法人未手签，签名章无效；</t>
    </r>
    <r>
      <rPr>
        <sz val="12"/>
        <color rgb="FF000000"/>
        <rFont val="宋体"/>
        <charset val="134"/>
      </rPr>
      <t xml:space="preserve">
</t>
    </r>
    <r>
      <rPr>
        <sz val="12"/>
        <color rgb="FF000000"/>
        <rFont val="宋体"/>
        <charset val="134"/>
      </rPr>
      <t>7.清障车21.8万元，合同和发票支付金额不相符，不予以认可；</t>
    </r>
    <r>
      <rPr>
        <sz val="12"/>
        <color rgb="FF000000"/>
        <rFont val="宋体"/>
        <charset val="134"/>
      </rPr>
      <t xml:space="preserve">
</t>
    </r>
    <r>
      <rPr>
        <sz val="12"/>
        <color rgb="FF000000"/>
        <rFont val="宋体"/>
        <charset val="134"/>
      </rPr>
      <t>8.单独购入钢板，采购场坪施工与结算报告中有相同实施内容，不予以单独认可;</t>
    </r>
    <r>
      <rPr>
        <sz val="12"/>
        <color rgb="FF000000"/>
        <rFont val="宋体"/>
        <charset val="134"/>
      </rPr>
      <t xml:space="preserve">
</t>
    </r>
    <r>
      <rPr>
        <sz val="12"/>
        <color rgb="FF000000"/>
        <rFont val="宋体"/>
        <charset val="134"/>
      </rPr>
      <t>9.购置铁艺围栏、电力工程不符合支持范围，不予以认可；</t>
    </r>
    <r>
      <rPr>
        <sz val="12"/>
        <color rgb="FF000000"/>
        <rFont val="宋体"/>
        <charset val="134"/>
      </rPr>
      <t xml:space="preserve">
</t>
    </r>
    <r>
      <rPr>
        <sz val="12"/>
        <color rgb="FF000000"/>
        <rFont val="宋体"/>
        <charset val="134"/>
      </rPr>
      <t>10.购入挖机，支持方向内无，不予以认可；</t>
    </r>
  </si>
  <si>
    <r>
      <rPr>
        <sz val="12"/>
        <color rgb="FF000000"/>
        <rFont val="宋体"/>
        <charset val="134"/>
      </rPr>
      <t>1.审计报告码识别不了</t>
    </r>
    <r>
      <rPr>
        <sz val="12"/>
        <color rgb="FF000000"/>
        <rFont val="宋体"/>
        <charset val="134"/>
      </rPr>
      <t xml:space="preserve">
</t>
    </r>
    <r>
      <rPr>
        <sz val="12"/>
        <color rgb="FF000000"/>
        <rFont val="宋体"/>
        <charset val="134"/>
      </rPr>
      <t>2.清障车21.8万元，挖掘机62.6万元，两个合同，看合同买的是挖掘机、高空作业车；发票是挖掘机、清障车；图片是货车、抓钢机、叉车？；</t>
    </r>
    <r>
      <rPr>
        <sz val="12"/>
        <color rgb="FF000000"/>
        <rFont val="宋体"/>
        <charset val="134"/>
      </rPr>
      <t xml:space="preserve">
</t>
    </r>
    <r>
      <rPr>
        <sz val="12"/>
        <color rgb="FF000000"/>
        <rFont val="宋体"/>
        <charset val="134"/>
      </rPr>
      <t>3.场坪22.5万元无对应结算报告；</t>
    </r>
  </si>
  <si>
    <r>
      <rPr>
        <sz val="12"/>
        <color rgb="FF000000"/>
        <rFont val="宋体"/>
        <charset val="134"/>
      </rPr>
      <t>符合</t>
    </r>
    <r>
      <rPr>
        <sz val="12"/>
        <color rgb="FF000000"/>
        <rFont val="宋体"/>
        <charset val="134"/>
      </rPr>
      <t xml:space="preserve">
</t>
    </r>
    <r>
      <rPr>
        <sz val="12"/>
        <color rgb="FF000000"/>
        <rFont val="宋体"/>
        <charset val="134"/>
      </rPr>
      <t>地州商务局未盖章</t>
    </r>
  </si>
  <si>
    <t>符合
主要剔除内容：
1.剔除办公楼、综合楼等其他部分（包含增值税）2261.79万元；
2.剔除挖掘机62万元，SY235H-SA为23 吨级中型履带挖掘机，不属于补助范畴；
3.剔除配电工程，已在整体施工项目中包含，整体厂区配电无法区分办公或厂房区域，予以剔除62万；
4.剔除室外场坪不属于家具家电部分19.49万元；；
5.剔除单独购入钢板2.13，厂房结算报告中已包含钢板，单独购入，不予以认定；
6.剔除铁网围栏不属于补贴范围1.55万元。</t>
  </si>
  <si>
    <t>博州精河县城镇友谊北路3号</t>
  </si>
  <si>
    <t>精河县蔬菜直销点升级改造项目</t>
  </si>
  <si>
    <t>精河县鑫农供销有限公司</t>
  </si>
  <si>
    <t>改善优化县域消费渠道</t>
  </si>
  <si>
    <t>小规模纳税人</t>
  </si>
  <si>
    <t>不符合</t>
  </si>
  <si>
    <t>申报支出购买资产未投放至符合条件的申报点</t>
  </si>
  <si>
    <t xml:space="preserve">1、提供电子版发票汇总表（格式要求详见附件）；   
2.申报资料未盖公章；                            
3.承诺函均未签字、盖章；                          4.未提供食品经营许可证、物流配送车辆需提供车辆正面照、侧面照、行驶 证各一张。                                          5.审计报告赋码无法验证；                                  6.未提供下沉供应链的相关资料                   
7.企业信用信息报告提供与申报日期相近的查询报告并加盖公章；    </t>
  </si>
  <si>
    <t xml:space="preserve">1、提供电子版发票汇总表（格式要求详见附件），最后添加实际申报的数量和金额，添加汇总表合计数
2.申报资料未盖公章；                            
3.承诺函均未签字、盖章；                          4.提供物流配送车辆需提供车辆正面照、侧面照、行驶证、机动车登记证书各一张。                                          5.提供直供直销、集中采购、统一配送的相关协议、系统截图等资料；                                               6.申报资料第319页五号区是5号直销菜店吗？                                                  
    </t>
  </si>
  <si>
    <t>1.提供托里镇、阿合其农场供销合作社《供货协议》及两家店的购入货物及销售货物清单截图；                2.P319-322项目支出明细清单与2026年4月1日县域商业建设行动项目实地检查验收表内容不相符；                     3.按存在问题及复核意见提供的资料排放于申报资料中，并重新编写页码，申报资料每页盖章。</t>
  </si>
  <si>
    <t>申报主体最后一次申报资料有效投资额24.90万元，投入到精河县4号、6号、7号、8号、9号五家蔬菜副食品直销点和五号区农贸市场，未投入到托里镇、阿合其农场供销合作社，不符合支持范围。</t>
  </si>
  <si>
    <t>不符合
申报主体最后一次申报资料有效投资额24.90万元，投入到单一蔬菜副食品直销点，未投入到综合供销合作社，不符合支持范围。</t>
  </si>
  <si>
    <t>博州温泉县塔秀乡</t>
  </si>
  <si>
    <t>温泉县万亩生态沙棘产业建设项目</t>
  </si>
  <si>
    <t>改扩建</t>
  </si>
  <si>
    <t>增强农村产品上行动能</t>
  </si>
  <si>
    <t>1.提供电子版发票汇总表（格式要求详见附件）；    
2.申报资料未盖公章及页码排序有重复；                      3.申报表、推荐单位承诺函未盖章；                
4.企业信用信息报告提供与申报日期相近的查询报告并加盖公章；                                          5.审计报告未每页赋码；                                    6.剔除不符合支持范围申报资金512.56万元；     
7.300万元合同、发票、银行付款回单项目名称内容不相符；                                                   8.采购的设备与安装调试设备不相符</t>
  </si>
  <si>
    <t xml:space="preserve">1.申报资料全部盖公章；                                                 2.审计报告赋码不是上报财政部门的；                                         </t>
  </si>
  <si>
    <t>剔除不符合支持范围申报资金512.56万元、合同发票银行付款回单项目名称内容不相符320万元</t>
  </si>
  <si>
    <t>提供冷库工程结算报告</t>
  </si>
  <si>
    <t>符合
主要剔除内容：
1.剔除合同与发票（发票农产品加工设备服务费）及支付凭证显示支付内容不一致300万元；
2.冷库建筑材料及劳务费，不符合支持范围（包含增值税）238.23万元；
3.剔除增值税税额18.43万元；
4.剔除发票农产品加工设备服务费；银行付款回单沙棘鲜果初加工设备款；合同安装调试费2万元。</t>
  </si>
  <si>
    <t>博州温泉县博格达尔镇</t>
  </si>
  <si>
    <t>温泉县快递分拨中心建设项目</t>
  </si>
  <si>
    <t>温泉县速云商贸有限公司</t>
  </si>
  <si>
    <t>完善县乡村三级物流体系建设</t>
  </si>
  <si>
    <t>申报主体资质不符合</t>
  </si>
  <si>
    <t>申报主体经营范围无物流配送及快递业务，也未获取快递业务经营许可证</t>
  </si>
  <si>
    <t>1.申报主体经营范围无快递分拨服务、仓储服务、装卸搬运服务等，也未获取快递业务经营许可证；未签订企业法人特许加盟合同 ；未提供快递分拨场所邮政备案回执，不符合快递分拨中心条件；申报主体签订末端网点合作协议；                                           2.提供三级物流配送路线图、三级物流网点进出港数据截图、、承诺函（包括配送模式，具体配送到哪些县乡村镇，合作网点数量等，并承诺上述情况属实，如有虚假承担责任）；</t>
  </si>
  <si>
    <t>未提供整改资料</t>
  </si>
  <si>
    <t xml:space="preserve">不符合
申报主体经营范围无快递分拨服务、仓储服务、装卸搬运服务等，也未获取快递业务经营许可证；未签订企业法人特许加盟合同 ；未提供快递分拨场所邮政备案回执，不符合快递分拨中心条件；申报主体签订末端网点合作协议；                                           
</t>
  </si>
  <si>
    <t>阿勒泰</t>
  </si>
  <si>
    <t>阿勒泰地区布尔津县禾木喀纳斯蒙古族乡禾木村立体停车场2号库</t>
  </si>
  <si>
    <t xml:space="preserve">1.提供电子版发票汇总表（格式要求详见附件）；                         
2.申报资料未盖公章，申报项目建设期与申报主体注册时间不合逻辑；
3.申报表商务局、财政局均未盖章；
4.推荐单位承诺函推荐单位未盖章
5.单位承诺函法人未签字盖章；
6.提供与申报日期相近的企业信用报告；
7.须提供上一年度审计报告                                                            8.未提供装修竣工决算审计报告
9.未提供承诺函，包括统一配送，具体配送到哪些县乡村镇，合作网点数量等，并承诺上述情况属实，如有虚假承担责任。；                                                            10.未提供下沉供应链的相关资料（直供直销、集中采购、统一配送相关协议等资料）                                                       
11.弱电、中央空调风冷模块热泵合同与发票、付款差异较大                                                                                              </t>
  </si>
  <si>
    <t xml:space="preserve">1.提供电子版发票汇总表（格式要求详见附件）；
2.提供仓储设备的验收报告及照片；                         3.提供监控的安装调试报告；                            4.中央空调风冷模块热泵合同与发票、付款差异较大，提供进一步资料；                                                5.提供采购货物入库清单、网点线上下单的截图（包含货物品名及数量）。
6.剔除不符合支持方向8.28万元、付款日期早于合同签订日期50万元、合同签订日期早于企业成立日期23.37万元、增值税税额7.62万元                            </t>
  </si>
  <si>
    <t xml:space="preserve">                                                 
4.提供整改资料中央空调风冷模块热泵49万元支付金额未包含在申报金额中；                                            
5.提供采购货物按商品品名入库清单的截图、网点线上下单包含货物品名及数量截图；系统配送的截图。
                           </t>
  </si>
  <si>
    <t>符合
主要剔除内容：
1.剔除付款日期早于合同签订日期（包含增值税）50万元；
2.剔除合同签订日期早于企业成立日期（包含增值税）23.37万元
3.剔除不符合支持范围11.13万元；
4.剔除增值税7.52万元
5.剔除拆除两个摄像头0.0497万元</t>
  </si>
  <si>
    <t>阿勒泰地区阿勒泰市红墩镇砖厂</t>
  </si>
  <si>
    <t>1.提供电子版发票汇总表（格式要求详见附件）；                         
2.资料未全部盖章
3.申报表商务局、财政局均未盖章；
4.推荐单位承诺函推荐单位未盖章
5.单位承诺函法人未签字盖章；
6.竣工验收报告、完工证明及单价证明中的施工企业与支出明细中的施工企业不相符。
7.回收废旧家具家电流行性说明中未提供拆解合同中收购方资质；
8.地磅不属于支持范围；
9.购买沙子27.25万元，发票开具类别为运输费内容不相符不予以支持；
10.器械租赁费20.85万元合同内签订计划租赁日2025年3月，晚于出租方企业成立时间2025年5月20日；
11.23.8天然砂购入，供货商成立时间晚于合同签订时间，不予以支持；
12.低合金钢板49.66万元，发票开具时间早于合同签订时间。
13.新疆鑫诚汇商贸有限公司35万合同中，10万的支付时间早于合同日，予以核减；
14.与甘泉堡经济技术开发区正华建材经销部签订10万彩钢瓦，付时间早于合同日，予以核减</t>
  </si>
  <si>
    <t xml:space="preserve">                         
1.竣工验收报告中的施工企业新疆建源工程有限公司支出未体现在支出汇总清单中。情况说明未解释疑问所在。
2.回收废旧家电拆解合同中收购方是新疆云展再生资源利用有限公司阿拉泰分公司，但是提供的却是哈密红星废旧物资回收有限公司的资质；
3.此次提交资料支出汇总清单及明细表格内容不全；
</t>
  </si>
  <si>
    <t>三次提供资料后多处时间、金额对应不上，已于阿勒泰沟通企业补充修改资料</t>
  </si>
  <si>
    <t xml:space="preserve">符合
主要剔除内容：
1.时间逻辑勾稽不上122.71万元；
2.剔除采购量与施工量不相符100万
3.剔除器械租赁、零星采购、围栏等不属于补助范围15.34万元；
4.剔除盘点数量不够塑钢窗2.289万元；
</t>
  </si>
  <si>
    <t>昌吉</t>
  </si>
  <si>
    <t>阜康市</t>
  </si>
  <si>
    <t>阜康邮政冷冻保鲜仓储与投递功能提升项目</t>
  </si>
  <si>
    <t>中国邮政集团有限公司新疆维吾尔自治区阜康市分公司</t>
  </si>
  <si>
    <t>申报有效投资额中部分未付款、部分不属于支持范围</t>
  </si>
  <si>
    <t>1.提供电子版发票汇总表（格式要求详见附件）；
2.未按照申报指南顺序排列资料顺序、无目录，申报资料未每页盖章；
3.申报表商务局、财政局均未盖章；
4.推荐单位承诺函推荐单位未盖章，未填写联系人、电话；
5.单位承诺函未签名、盖章；
6.缺少自有资金证明材料；
7.缺少项目实施方案；
8.缺冷藏箱的照片；
9.项目支出（冷藏箱、每辆车）明细：包括相关的合同、发票、发票核验凭证、银行付款回单等，顺序排列；                                                 10.未提供三级物流配送印证资料、快递业务经营许可证、道路运输经营许可证、邮政分公司没有独立财务审计报告说明、三级物流配送路线图、三级物流网点进出港数据截图、网点清单一览表、承诺函（包括配送模式，具体配送到哪些县乡村镇，合作网点数量等，并承诺上述情况属实，如有虚假承担责任）；                      
11.金杯车缺行驶证。</t>
  </si>
  <si>
    <t xml:space="preserve">1.申报资料未每页盖章；提供说明未盖章；
2.申报表商务局、财政局均未盖章；
3.推荐单位承诺函推荐单位未盖章，未填写联系人、电话；
4.单位承诺函未签名、盖章；                                      5.提供申报五辆车的采购合同，提供申报有效投资额45.24万元银行付款回单；                       6.剔除8.66万元，其中不符合支持范围的机要投递车3.90万元，剔除增值税税额4.76万元。             </t>
  </si>
  <si>
    <t>不符合
剔除 45.24万元，其中不符合支持范围的机要投递车3.90万元，剔除未支付款项41.34万元。</t>
  </si>
  <si>
    <t>不符合
申报有效投资额中部分未付款、部分不属于支持范围</t>
  </si>
  <si>
    <t>阜康市城关镇</t>
  </si>
  <si>
    <t>阜康市极兔购置无人配送车项目</t>
  </si>
  <si>
    <t>新疆鼎梦禾供应链管理有限公司</t>
  </si>
  <si>
    <t>企业放弃</t>
  </si>
  <si>
    <t>1.申报材料未每页盖章：                                                                 2.申报表数字未按万元填写，商务局、财政局均未盖章                                           3.推荐单位承诺函未签名、盖章；                                                         4.未提供2025年审计报告（财政部门备案）；                                                                                                                                          5.未提供三级物流配送印证资料、三级物流配送路线图、三级物流网点进出港数据截图、网点清单一览表、承诺函（包括配送模式，具体配送到哪些县乡村镇，合作网点数量等，并承诺上述情况属实，如有虚假承担责任）
6.未提供快递末端网点备案回执                                                                        7.项目支出明细：包括相关的合同、发票、发票核验凭证、银行付款回单等，顺序排列；                                                                          8.未提供无人车备案编码/专用车牌/应用通知书的相关资料                                                                                                                         9.未提供极兔速递区域独家授权资质；                                   10.未见完整资金流水，无法看出开户行、未见银行印章；                                                         11.截止3月31日申报项目发票总额50.35万元未付款                                                                12.提供电子版发票汇总表（格式要求详见附件）</t>
  </si>
  <si>
    <t>未二次提供申报资料</t>
  </si>
  <si>
    <t>未提供三次申报资料</t>
  </si>
  <si>
    <t>不符合
企业放弃</t>
  </si>
  <si>
    <t>阜康市城关镇集贸市场（阜园康园）提升改造项目</t>
  </si>
  <si>
    <t>新疆天山天池文化旅游投资有限公司</t>
  </si>
  <si>
    <t>补齐县域商业基础设施短板</t>
  </si>
  <si>
    <t>建设内容不支持</t>
  </si>
  <si>
    <t>不符合支持方向，建设内容为景观园区及摊位（夜市）非集贸市场</t>
  </si>
  <si>
    <t>不符合
建设内容不支持</t>
  </si>
  <si>
    <t>呼图壁县园户村镇</t>
  </si>
  <si>
    <t>呼图壁县可欣快递物流有限公司</t>
  </si>
  <si>
    <t>1.申报资料未每页盖章；                                                         2.申报表商务局、财政局均未盖章                                                                  3.推荐单位承诺函未盖章、填写日期                                                                                                                                                                4.县域商业建设行动项目单位承诺函未签名、盖章                                                                               5.P35企业经营情况未写近三年经营情况                                                            6.审计报告已撤销赋码                                                                  7.未提供三级物流配送印证资料（快递末端网点备案回执）；                             8.未提供申报日后三至五年快递乡镇业务合作协议                                                                                                             9.分拣机安装在哪里                                                                                               10.未提供道路运输经营许可证、申通快递的加盟资料。                                                      11.提供电子版发票汇总表（格式要求详见附件）</t>
  </si>
  <si>
    <t xml:space="preserve">1.提供电子版发票汇总表（格式要求详见附件）                  2.申报表商务局、财政局均未盖章；                                                                  3.推荐单位承诺函未盖章、填写日期；                                                                                                                                                                4.县域商业建设行动项目单位承诺函下方申请单位未盖章；                                          5.提供分拣机安装地点（自有房屋：房产证；租赁：申报日后三至五年租赁合同）；                        6.剔除增值税税额6.72万元。                                                         </t>
  </si>
  <si>
    <t>把新增补充材料加到申报材料中，并按申报指南顺序排列</t>
  </si>
  <si>
    <t>符合
主要剔除内容：
1.剔除增值税税额8.73万元。</t>
  </si>
  <si>
    <t>昌吉市三工镇</t>
  </si>
  <si>
    <t>新疆卓氏干果初加工项目</t>
  </si>
  <si>
    <t>新疆卓氏果品有限责任公司</t>
  </si>
  <si>
    <t>申报内容均不符合支持范围，建设商铺（土建）</t>
  </si>
  <si>
    <t>不符合支持方向</t>
  </si>
  <si>
    <t>昌吉市大西渠镇</t>
  </si>
  <si>
    <t>昌吉市大西渠镇幸福村农贸市场建设项目</t>
  </si>
  <si>
    <t>大西渠镇幸福村股份经济合作社</t>
  </si>
  <si>
    <t>农村集体经济组织</t>
  </si>
  <si>
    <t>1.无项目支出表；
2.从建设合同、发票及图片上看建设内容为房屋构筑物属于土建类，不符合支持方向；
如有其他符合的内容则还需补齐下列内容
1.提供电子版发票汇总表（格式要求详见附件）；
2.申报资料未每页盖章；
3.申报表商务局、财政局均未盖章；
4.推荐单位承诺函推荐单位未盖章，未填写联系人、电话
5.需提供国家企业信用信息公示系统查询的报告（天眼查不行）；
6.无上一年度审计报告；</t>
  </si>
  <si>
    <t>昌吉市星禾谷杂粮初加工设备升级项目</t>
  </si>
  <si>
    <t>新疆星禾谷绿色农业发展公司</t>
  </si>
  <si>
    <t>1、提供电子版发票汇总表（格式要求详见附件）；
2.未使用最新版项目申报表；商务局、财政局均未盖章；项目类型勾选四个，建议勾选农产品上行
3.推荐单位承诺函未盖章，未填写联系人电话
4.单位承诺函法人未签字盖章
5.资料未每页盖章
6.未提供截止2025年赋码审计报告
7.设备验收单及图片不齐全
8.部分开票日期2026年4月，不符合支持条件
9.剔除未提供合同及未对公转账部分</t>
  </si>
  <si>
    <t>未三次提供申报资料</t>
  </si>
  <si>
    <t>不符合，企业放弃</t>
  </si>
  <si>
    <t>吉木萨尔县吉木萨尔镇</t>
  </si>
  <si>
    <t>1.提供电子版发票汇总表（格式要求详见附件）；
2.资料未按要求顺序进行整理排版；
3.地州商务局、财政局均未盖章，与申报时间差异较大；
4.承诺函联系人未填写，推荐函为2025年9月
5.项目申请人承诺日期为2025年7月，与申报时间差异较大；
6.查询报告为2025年10月，需提供最新查询报告，且报告不全；
7.未见企业经营情况；
8.未见完整资金流水，无法看出开户行、未见银行印章；</t>
  </si>
  <si>
    <t>1.提供电子版发票汇总表（格式要求详见附件）；
2.申报表地州商务局、财政局均未盖章；
3.查询报告为2025年10月，需提供最新查询报告，且报告不全；
4.无冷库验收报告；
5.冷库建设9.2344万，需补充第三方出具结算报告；
6.现在照片看不出拍的实施内容，前后施工照片需对应建设内容，改造前后照片，改建后照片远近景都需补充。
7. 吉木萨尔县邦祥五金建材商行处购入62,400.00，未见形成资产 、无相关验收报告。</t>
  </si>
  <si>
    <t xml:space="preserve">
5.冷库建设9.2344万，需补充第三方出具结算报告；
7. 吉木萨尔县邦祥五金建材商行处购入62,400.00，未见形成资产 、无相关验收报告。</t>
  </si>
  <si>
    <t>符合
主要剔除内容：
1.剔除冷库库板无结算无法确认量6.5万元；
2.剔除保鲜库方管6.24万元；
3.剔除冷库门2.21万元；
4.剔除冷库混凝土地面0.8万元。</t>
  </si>
  <si>
    <t>1、提供电子版发票汇总表（格式要求详见附件）；
2.未按照申报指南顺序排列资料顺序、无目录，页面不正确
3.申报表商务局、财政局均未盖章
4.推荐单位承诺函推荐单位未盖章，未填写联系人、电话
5.申报资料未每页盖章
6.缺少企业经营情况：主要经营业务介绍，近三年企业经营情况
7.未提供自有资金证明材料
8.未提供项目实施方案
9.未提供设备验收单
10.2023 年12月支付温州巨业自动化科技有限公司1.12万元、发票为2026年2月</t>
  </si>
  <si>
    <t>1.未提供电子版发票汇总表（格式要求详见附件）
2.申报表商务局、财政局均未盖章
3.单位承诺函未填写日期
4.需按供货单位提供对应的验收单报告且双方盖章确认</t>
  </si>
  <si>
    <t>1.项目申报表未填写日期
2.未提供电子版发票汇总表（格式要求详见附件）
3.把补充材料加到申报材料中，并按指定顺序排列</t>
  </si>
  <si>
    <t>符合，补充材料加到申报材料中</t>
  </si>
  <si>
    <t xml:space="preserve">符合
主要剔除内容：
1.剔除增值税税额6.35万元；
2.剔除期付款日期2023年12月早于发票2026年2月1.12万元；
</t>
  </si>
  <si>
    <t>玛纳斯县包家店镇</t>
  </si>
  <si>
    <t>农民专业合作社</t>
  </si>
  <si>
    <t>1、提供电子版发票汇总表（格式要求详见附件）
2.申报日期为2024年3月9日，需写今年日期；
3.申报资料未每页盖章；未按照申报指南顺序排列资料顺
4.申报表未使用最新版，部分未填写，商务局、财政局均未盖章
5.推荐单位承诺函推荐单位未盖章，未填写联系人、电话
6.单位承诺函法人未签字盖章
7.需提供在国家企业信用信息公示系统查询的，不是信用中国
8.未提供截止2025年赋码审计报告
9.未提供自有资金证明材料
10.未提供设备验收单
11.剔除耗材11.99万元，不符合支持方向</t>
  </si>
  <si>
    <t>1.未提供电子版发票汇总表（格式要求详见附件）
2.推荐单位承诺函未填写日期
3.申报表项目类型只需勾选农产品上行
4.需提供2025年赋码审计报告，2024年的不行
5.自有资金证明材料不清晰
4.需按供货单位提供对应的验收单报告且双方盖章确认</t>
  </si>
  <si>
    <t>1.申报表项目类型只需勾选农产品上行，申报表未填写日期
2.发票查验结果需提供近期查验结果
3.把补充材料加到申报材料中，并按指定顺序排列</t>
  </si>
  <si>
    <t>符合
主要剔除内容：
1.剔除发票已全额冲红5.6万元。</t>
  </si>
  <si>
    <t>哈密</t>
  </si>
  <si>
    <t>哈密市铁路启明后院1号料库场院</t>
  </si>
  <si>
    <t>1.提供电子版发票汇总表（格式要求详见附件）
2.审计报告赋码无法识别：
3.该项目仓库搭建及场坪实施申请主体不是房屋租赁方，项目申请方通过合作协议在场地搭建仓库场坪，使资产（仓库、场坪）的权益无法得到保障；且租赁协议中显示租赁方不得擅自搭建建筑设施，</t>
  </si>
  <si>
    <t>1.企业经营范围内显示仅有报废农机拆解回收，是否有废弃电器电子产品处理资格证书，或与废弃电器电子产品处理的企业合作（提供合作协议及合作企业废弃电器电子产品处理资格证书）？
2.审计报告和补充的资料需添加替换至提交的项目资料里，不可单独提交（如赋码审计报告。</t>
  </si>
  <si>
    <t>均已补充，符合，但具体十辆车是否全部认可，需现场勘察；
剔除仓库及地坪施工费，该项目仓库搭建及场坪实施申请主体不是房屋租赁方，项目申请方通过合作协议在场地搭建仓库场坪，使资产（仓库、场坪）的权益无法得到保障；且租赁协议中显示租赁方不得擅自搭建建筑设施。剔除以车代库购买车辆税款。</t>
  </si>
  <si>
    <t>均已补充</t>
  </si>
  <si>
    <t>符合
主要剔除内容：
1.剔除该项目仓库搭建及场坪实施申请主体不是房屋租赁方，项目申请方通过合作协议在场地搭建仓库场坪，使资产（仓库、场坪）的权益无法得到保障；且租赁协议中显示租赁方不得擅自搭建建筑设施60万元；
2.剔除增值税税额21.28万元。</t>
  </si>
  <si>
    <t>哈密市伊州区天顺哈密物流园日用品配送2号库自西向东20-22单元仓储库</t>
  </si>
  <si>
    <t>1.提供电子版发票汇总表（格式要求详见附件）；                         
2.申报表市财政局未盖章；
3.推荐单位承诺函未盖章，联系人电话未填写；；
4.请提供与申报日期相近的信用报告；
5.审计报告赋码无法验证
6.未提供申报日期后三至五年租赁合同 ；                                      
7.未提供本次申请的快递柜明细表包括详细地址、各种快递柜的数量；
8.未提供三级物流配送印证资料（快递末端网点备案回执）；            9.未提供快递柜场地租赁协议（或相关使用地证明文件）；                           10.软件维护服务费不符合支持范围</t>
  </si>
  <si>
    <t>1.提供每个地址的快递柜照片，配文字说明；快递柜清单的数量与发票数量不符；
2.提供与韵达快递公司的授权、加盟、合作等协议。</t>
  </si>
  <si>
    <t>1.理顺P110-P111合同期限、P112-P113合同期限、P118-P119合同期限、P121-P122合同期限、P124-P125合同期限、P127-P128合同期限，申报日期后三至五年房屋租赁合同；   
2.未提供输送带设备、90度转弯机、输送带、爬坡机、上货机等安装调试报告；
3.快递柜清单的数量票P185与合同P255及发票票P261数量不符；确定快递柜安装地点提供相应备案回执和快递柜场地租赁或使用协议；快递柜明细表包括详细地址、各种规格快递柜（副柜4种规格）的数量；
4.剔除不符合支持范围 19万元（其中软件维护服务费14.7万元、增值税税额4.3万元）。</t>
  </si>
  <si>
    <r>
      <rPr>
        <sz val="12"/>
        <color rgb="FF000000"/>
        <rFont val="宋体"/>
        <charset val="134"/>
      </rPr>
      <t>1.提供申报日期后三至五年哈密市伊州区天顺哈密物流园日用品配送2号库自西向东20-22单元仓储库租赁合同；</t>
    </r>
    <r>
      <rPr>
        <sz val="12"/>
        <color rgb="FF000000"/>
        <rFont val="宋体"/>
        <charset val="134"/>
      </rPr>
      <t xml:space="preserve">                     </t>
    </r>
    <r>
      <rPr>
        <sz val="12"/>
        <color rgb="FF000000"/>
        <rFont val="宋体"/>
        <charset val="134"/>
      </rPr>
      <t>2.未提供输送带设备安装调试报告；</t>
    </r>
    <r>
      <rPr>
        <sz val="12"/>
        <color rgb="FF000000"/>
        <rFont val="宋体"/>
        <charset val="134"/>
      </rPr>
      <t xml:space="preserve">                           </t>
    </r>
    <r>
      <rPr>
        <sz val="12"/>
        <color rgb="FF000000"/>
        <rFont val="宋体"/>
        <charset val="134"/>
      </rPr>
      <t>3.提供申报两种型号11台主柜、四种型号33台副柜的安装地点（P165-166页快递柜数量与发票、合同不符；P176页快递柜点位缺少住、副柜型号）；</t>
    </r>
    <r>
      <rPr>
        <sz val="12"/>
        <color rgb="FF000000"/>
        <rFont val="宋体"/>
        <charset val="134"/>
      </rPr>
      <t xml:space="preserve">                                 </t>
    </r>
    <r>
      <rPr>
        <sz val="12"/>
        <color rgb="FF000000"/>
        <rFont val="宋体"/>
        <charset val="134"/>
      </rPr>
      <t>4.提供火车站快递末端网点备案回执。</t>
    </r>
  </si>
  <si>
    <t>符合
主要剔除内容：
1.剔除不属于支持范围14.7万；
2.剔除安装在兵团，不属于支持范围6.09万元；
3.剔除增值税税额3.05万元。</t>
  </si>
  <si>
    <t>阿克苏</t>
  </si>
  <si>
    <t>阿克苏市柳源镇</t>
  </si>
  <si>
    <t>改建</t>
  </si>
  <si>
    <t>1.提供电子版发票汇总表（格式要求详见附件）；
2.申报表地州、县市均未盖章；
3.审计报告中的二维码无法识别；
4.目录错误，目录写的24年审计报告；</t>
  </si>
  <si>
    <t>1.2.申报表地州、县市均未盖章；
2.其余已补充</t>
  </si>
  <si>
    <t>1.申报表、承诺函未填写日期
2.合力CPC30叉车、980型总高5米T型提升机无设备验收单</t>
  </si>
  <si>
    <t>符合
主要剔除内容：
1.剔除空压机属于生产辅助配套动力设备，不符合初加工设备3.5万；
2.剔除运费0.07万。</t>
  </si>
  <si>
    <t>阿克苏市各乡镇</t>
  </si>
  <si>
    <t>1.提供电子版发票汇总表（格式要求详见附件）；                     2.申报表地州市均未盖章；项目性质为新建，填写成改扩建；                                                      3.快递柜场地租赁协议（或相关使用地证明文件）（每个场地都需要）；
4.提供和其他物流公司使用其快递柜的合作协议与P4承诺函第三项签订快递合作协议不符；                                                  5.P4承诺函，未包括配送模式，具体配送到哪些县乡村镇，合作网点数量等并承诺上述情况属实，如有虚假承担责任。</t>
  </si>
  <si>
    <t>1.未提供电子版发票汇总表（格式要求详见附件）；2.未提供快递柜场地租赁协议（或相关使用地证明文件）（每个场地都需要）；</t>
  </si>
  <si>
    <t xml:space="preserve">P44页阿克苏市商务局《关于协调推进“七下乡村、八进社区”快递进村工作的函》不是快递柜场地租赁协议或相关使用地证明文件，需提供此次安装快递柜乡镇村同意租赁或使用其场地（安装快递柜）的证明（租赁或使用场地期限三至五年）。
</t>
  </si>
  <si>
    <t>符合
主要剔除内容：
1.剔除耗材0.39万元；
2.主柜、耗材及未安装剔除，副柜乡镇全铺设，村和社区按50%铺设，共计认定铺设快递柜副柜196组,单价2664.33，共计剔除175.4万元</t>
  </si>
  <si>
    <t>库车市各乡镇村</t>
  </si>
  <si>
    <t>库车市曙业智能快递柜建设项目</t>
  </si>
  <si>
    <t xml:space="preserve">  新建</t>
  </si>
  <si>
    <t>1.提供电子版发票汇总表（格式要求详见附件）；
2.申报表地州市均未盖章；项目类型勾选错误，属于完善县乡村三级物流体系建设；项目性质为新建，填写成改扩建；
3.快递柜场地租赁协议（或相关使用地证明文件）（每个场地都需要）；
4.提供和其他物流公司使用其快递柜的合作协议与P4承诺函第三项签订快递合作协议不符；                                                  5.P4承诺函，未包括配送模式，具体配送到哪些县乡村镇，合作网点数量等并承诺上述情况属实，如有虚假承担责任。
6.未提供快递末端网点备案回执</t>
  </si>
  <si>
    <t>P38页库车市商务局《关于全面贯彻落实“七下乡村、八进社区”快递进村（社区）工作协调函》不是快递柜场地租赁协议或相关使用地证明文件，需提供此次安装快递柜乡镇村同意租赁或使用其场地（安装快递柜）的证明（租赁或使用场地期限三至五年）。</t>
  </si>
  <si>
    <t>符合
主柜剔除，共计认定铺设副柜625组，未全额付款，已付款比例低于50%，支付225组货款，确认255组，单价2338.24，共计剔除238.8万元</t>
  </si>
  <si>
    <t>阿克苏地区库车市塔里木乡</t>
  </si>
  <si>
    <t>库车市沐洵商贸超市改扩建项目</t>
  </si>
  <si>
    <t>1、需补充提供电子版发票汇总表（格式要求详见附件）；
2.申报表地州、县市均未盖章；
3.项目支出汇总表个别金额填写与明细发票金额不一致；
4.装修工程未见竣工决算报告</t>
  </si>
  <si>
    <t>需提供第三方出具消防、装修竣工决算报告</t>
  </si>
  <si>
    <t xml:space="preserve">1.补充超市相关资质，如食品许可证、烟酒许可证
2.提供第三方出具结算仅有附表，无定案单；
3.需补充消防单位出具消防验收合格相关资料；
</t>
  </si>
  <si>
    <t>一个工程结算审核报告对应多个合同，定案单未盖章，报告重新改</t>
  </si>
  <si>
    <t>符合
主要剔除内容：
1.剔除结算与合同差额及实盘未见实物327个货架24.53万元；
2.剔除结算与合同差额及现场盘点型号不相符，实物过旧保险柜及冰柜10.7万元；
3.剔除广告门头安装，不属于支持方向8.69万元；
4.剔除实盘数量不足的应急灯、面灯1.63万元；
5.剔除结算与合同差额0.78万元；
6.无需剔除增值税，全为普票。</t>
  </si>
  <si>
    <t>库车市伊西哈拉镇团结村八组乡村振兴创业就业基地建设项目二层128号</t>
  </si>
  <si>
    <t>1、提供电子版发票汇总表（格式要求详见附件）；
2.申报表地州、县市均未盖章；
3.审计报告中的二维码无法识别
4.企业简介未写未写明成立时间、注册资本、资产状况、股东构成、企业性质等；
5.企业的信用中国查询报告为以前年度，需提供今年查询结果报告</t>
  </si>
  <si>
    <t>1.未提供电子版发票汇总表（格式要求详见附件）；
2.申报表地州、县市均未盖章
3.其余已补充</t>
  </si>
  <si>
    <t>申报表、承诺函未填写日期</t>
  </si>
  <si>
    <t>符合
主要剔除内容：
1.剔除生产线包含精加工设备，无法区分30.97万元；
2.剔除增值税税额15.23万元；
3.剔除装载机不符合支持方向14.52万元。</t>
  </si>
  <si>
    <t>阿克苏地区沙雅县各乡镇村</t>
  </si>
  <si>
    <t>1.提供电子版发票汇总表（格式要求详见附件）；
2.申报表地州市均未盖章；项目性质为新建，填写成改扩建；
3.推荐单位承诺函县级商务主管部门未盖章，联系人电话未填写
4.县域商业建设行动项目单位承诺函申请单位、法定代表人未盖章、签字
5.未提供快递业务经营许可证
6.申报资料未盖章
7.快递柜场地租赁协议（或相关使用地证明文件）（每个场地都需要）；
8.提供和其他物流公司使用其快递柜的合作协议与P4承诺函第三项签订快递合作协议不符；                                                  9.P4承诺函，未包括配送模式，具体配送到哪些县乡村镇，合作网点数量等并承诺上述情况属实，如有虚假承担责任。
10.未提供快递末端网点备案回执</t>
  </si>
  <si>
    <t xml:space="preserve">1.未提供电子版发票汇总表（格式要求详见附件）；2.未提供快递柜场地租赁协议（或相关使用地证明文件）（每个场地都需要）；                       </t>
  </si>
  <si>
    <t>P32页沙雅县市商务科技工信局《关于协调推进“七下乡村、八进社区”快递进村工作的函》不是快递柜场地租赁协议或相关使用地证明文件，需提供此次安装快递柜乡镇村同意租赁或使用其场地（安装快递柜）的证明（租赁或使用场地期限三至五年）。</t>
  </si>
  <si>
    <t>符合
主柜剔除，副柜乡镇全铺设，村和社区50%铺设，共计铺设260组副柜，平均单价2650.00元，共计剔除168.5万元</t>
  </si>
  <si>
    <t>新和县尤鲁都斯巴格镇</t>
  </si>
  <si>
    <t>个体工商户</t>
  </si>
  <si>
    <t>1.提供电子版发票汇总表（格式要求详见附件）；
2.申报表地州、县市均未盖章；
3.通过照片该公司主要实施内容分布在连锁超市及其分公司内，连锁超市营业执照无法看出连锁，且门头照片与营业执照名称不符，无法看出是否连锁，需提供连锁协议及品牌授权书；
4.项目支出汇总表金额错误，分项与合计不相符；
5.部分支出发票开具日早于合同签订日；
6.企业的信用中国查询报告为2025年生成报告，需提供今年度查询生成报告</t>
  </si>
  <si>
    <t>1.其他均已补齐；
2.2.申报表地州、县市均未盖章，未改；
3.问题3未见问题三的相关补充，无法落实图片中整修的店面与申请补贴主体的相关性，未见授权、协议等；
4.未见第三方出具的90万装修工程的竣工决算审核报告。</t>
  </si>
  <si>
    <t xml:space="preserve">1.项目申报表盖章处缺少日期
2.补充超市相关资质，如食品许可证、烟酒许可证；
3.3家超市的品牌授权书，仅体现授权方义务，无对应权利，授权书权利义务不对等，授权书签订显失公平；
4.项目申报主体有无在有关商务部门备案取得加盟连锁资格；
</t>
  </si>
  <si>
    <t>1.补充资料需整体补充进原有资料档（包含情况说明、结算报告等均需补充进申报材料里，形成完整资料）；
2.食品许可、烟酒许可情况说明写的不合适，应修改为生活百货、水果等，不涉及散装食品、预包装食品、烟酒特殊商品的销售，现在写的会造成单品类超市的错觉；
3.关于连锁，给出无需在商务部门备案中说物价直营超市门店，但实际有三家不属于直营，三家点经营者不是总店；
4.需补充提供购买东西分布坐落门店位置</t>
  </si>
  <si>
    <t>符合
主要剔除内容：
1.剔除发票开具日早于合同签订日10.20万元；
2.剔除发票开具日早于合同签订日；且盘亏两个深岛柜1.6万元；
3.剔除壁挂炉5.6万元；
4.剔除盘亏6台1.5p空调、盘亏1台3P空调2.75万元；
5.剔除盘亏两台5p空调2.2万元；
6.剔除型号不对应，且盘点部分用于酒馆等其他地方0.86万元。</t>
  </si>
  <si>
    <t>新和县玉奇喀特镇</t>
  </si>
  <si>
    <t>1、提供电子版发票汇总表（格式要求详见附件）；
2.申报表地州、县市均未盖章；</t>
  </si>
  <si>
    <t>1.申报表地州、县市均未盖章；</t>
  </si>
  <si>
    <t>1.申报表项目类型勾选错误，应勾选农产品上行，未填写日期
2.单位承诺函法人需手签</t>
  </si>
  <si>
    <t>申报表单位名称，申请补助金额等内容均填写错误</t>
  </si>
  <si>
    <t>符合
主要剔除内容：
1.剔除增值税税额18.36万元。</t>
  </si>
  <si>
    <t>新和县各乡镇</t>
  </si>
  <si>
    <t>1.提供电子版发票汇总表（格式要求详见附件）；
2.申报表地州市均未盖章；项目性质为新建，填写成改扩建；
3.快递柜场地租赁协议（或相关使用地证明文件）（每个场地都需要）；
4.提供和其他物流公司使用其快递柜的合作协议与P4承诺函第三项签订快递合作协议不符；                                                  5.P4承诺函，未包括配送模式，具体配送到哪些县乡村镇，合作网点数量等并承诺上述情况属实，如有虚假承担责任。
6.未提供快递末端网点备案回执</t>
  </si>
  <si>
    <t>1.未提供快递柜场地租赁协议（或相关使用地证明文件）（每个场地都需要）；</t>
  </si>
  <si>
    <t>P31页新和县市商务科技工信局《关于协调推进“七下乡村、八进社区”快递进村工作的函》不是快递柜场地租赁协议或相关使用地证明文件，需提供此次安装快递柜乡镇村同意租赁或使用其场地（安装快递柜）的证明（租赁或使用场地期限三至五年）。</t>
  </si>
  <si>
    <t>符合
主要剔除内容：
主柜价格虚高全额剔除、耗材剔除，副柜乡镇全铺设，村和社区50%铺设，共计认定铺设快递柜副柜211组，平均单价2643.78元，合计剔除200.15万。</t>
  </si>
  <si>
    <t>拜城县各乡镇</t>
  </si>
  <si>
    <t>1.提供电子版发票汇总表（格式要求详见附件）；
2.申报表地州市均未盖章；项目性质为新建，填写成改扩建；
3.推荐单位承诺函县级商务主管部门未盖章，联系人电话未填写
4.县域商业建设行动项目单位承诺函申请单位、法定代表人未盖章、签字
5.资料整体未盖章
6.P33未见场地使用协议
7.提供和其他物流公司使用其快递柜的合作协议与P4承诺函第三项签订快递合作协议不符；                                                  8.P4承诺函，未包括配送模式，具体配送到哪些县乡村镇，合作网点数量等并承诺上述情况属实，如有虚假承担责任。
9.未提供快递末端网点备案回执</t>
  </si>
  <si>
    <t xml:space="preserve">1.未提供电子版发票汇总表（格式要求详见附件）；2.未提供快递柜场地租赁协议（或相关使用地证明文件）（每个场地都需要）； </t>
  </si>
  <si>
    <t>P36页拜城县市商务科技工信局《关于协调推进“七下乡村、八进社区”快递进村工作的函》不是快递柜场地租赁协议或相关使用地证明文件，需提供此次安装快递柜乡镇村同意租赁或使用其场地（安装快递柜）的证明（租赁或使用场地期限三至五年）。</t>
  </si>
  <si>
    <t xml:space="preserve">符合
主柜格虚高全额剔除，副柜乡镇全铺设，村和社区按50%铺设，共计认定铺设副柜299组，平均单价2650.00元，剔除金额175.79万元
</t>
  </si>
  <si>
    <t>拜城县察尔齐镇</t>
  </si>
  <si>
    <t>1、提供电子版发票汇总表（格式要求详见附件）；
2.申报表地州、县市均未盖章；
3.推荐单位承诺函未填写推荐单位、联系人电话，未盖章；
4.县域商业建设行动项目单位承诺函未盖章、法人未签字；
5.资料整体未盖章</t>
  </si>
  <si>
    <t>1.2.申报表地州、县市均未盖章；
2.法人未签字（需手签，使用名章无效）
3.其余已补充</t>
  </si>
  <si>
    <t>1.申报表、承诺函未填写日期
2.合力CPD20叉车无设备验收单</t>
  </si>
  <si>
    <t xml:space="preserve">符合
1.剔除0.28万元，空压机属于生产辅助配套动力设备，不符合初加工设备
</t>
  </si>
  <si>
    <t>拜城县米吉克乡</t>
  </si>
  <si>
    <t>1、提供电子版发票汇总表（格式要求详见附件）；
2.申报表地州、县市均未盖章；
3.推荐单位承诺函未填写联系人电话，未盖章；
4.县域商业建设行动项目单位承诺函未盖章、法人未签字；
5.资料整体未盖章；
6.审计报告已撤销赋码；</t>
  </si>
  <si>
    <t>1.项目申报表、推荐单位承诺函、单位承诺函盖章处均未填写时间
2.宁夏雄贵农业科技发展有限公司辣椒闭环烘干线需提供第三方决算或结算审计报告及合同设备明细金额构成
3.衡水亿昌机械制造有限公司及新疆浙开电气设备有限公司未见设备验收单</t>
  </si>
  <si>
    <t>符合
主要剔除内容：
1.剔除10kV高压电缆属于厂区电力基础设施，不符合支持方向30万元；
2.剔除变电箱为厂区基础设施，不符合支持方向23万元；
3.剔除增值税税额9.14万元；
4.剔除装载机不符合支持方向7.2万元；
5.剔除发票比支付金额少1.88万元。</t>
  </si>
  <si>
    <t>温宿县佳木镇</t>
  </si>
  <si>
    <t>1.项目申报表、推荐单位承诺函、单位承诺函盖章处均未填写时间</t>
  </si>
  <si>
    <t>申报金额增加77.89万，需在申报材料中补充发票及发票查验、设备图片，对应修改支出汇总清单</t>
  </si>
  <si>
    <t>符合
主要剔除内容：
1.剔除烤盘属于低值易耗品，不符合支持方向59万元；
2.剔除周转筐属于低值易耗品，不符合支持方向29.9万元；
3.剔除增值税税额10.91万元；
4.剔除多付0.1万元。</t>
  </si>
  <si>
    <t>温宿县吐木秀克镇</t>
  </si>
  <si>
    <t>1、提供电子版发票汇总表（格式要求详见附件）；
2.申报表地州、县市均未盖章；
3.设备验收单不齐全；</t>
  </si>
  <si>
    <t>未二次提供资料</t>
  </si>
  <si>
    <t>符合
主要剔除内容：
1.剔除10kV线路及变压器属于高压线路，不符合支持范围5万。
2.剔除多支付0.6960万元</t>
  </si>
  <si>
    <t>阿瓦提县阿瓦提镇</t>
  </si>
  <si>
    <t>阿瓦提县宸吉瓜子分选项目</t>
  </si>
  <si>
    <t>1、提供电子版发票汇总表（格式要求详见附件）；
2.申报表地州、县市均未盖章；
3.拖板、塑料筐属于耗材，不属于本项目支持范围；
4.二维码无法识别出报告信息；
5.项目支出汇总表明细金额与合计数勾稽不上；</t>
  </si>
  <si>
    <t>1.2.申报表地州、县市均未盖章；
2.国家企业信用信息公示报告为以前年度，需提供今年查询结果报告
3.郑州中星包装设备有限公司购买自动定量包装机缺少支付20万元银行回单
4.其余已补充</t>
  </si>
  <si>
    <t>1.项目申报表、推荐单位承诺函、单位承诺函盖章处均未填写时间
2.设备验收单不齐全</t>
  </si>
  <si>
    <t>符合
主要剔除内容：
1.剔除增值税税额21.00万元；
2.剔除装载机-铲车不属于专用设备，不属于补贴范围内6.8万元；
3.剔除螺旋杆是压缩机、储气罐28,000.00该设备不属于直接用于初加工设备，不属于补助范围2.8万元；
4.剔除配件购买不属于该项目设施设备补助支持范围1.45万元。</t>
  </si>
  <si>
    <t>乌什县</t>
  </si>
  <si>
    <t>乌什县鑫发智能快递柜建设项目</t>
  </si>
  <si>
    <t>乌什县鑫发网络科技有限公司</t>
  </si>
  <si>
    <t>程序倒置，所有付款日早于合同签订日</t>
  </si>
  <si>
    <t>1.提供电子版发票汇总表（格式要求详见附件）；                     2.项目申报表：地州市商务局、财政局均未盖章；项目性质为新建，填写成改扩建；                                                        3.快递柜场地租赁协议（或相关使用地证明文件）（每个场地都需要）；
4.提供和其他物流公司使用其快递柜的合作协议与P4承诺函第三项签订快递合作协议不符；                                                  5.P4承诺函，未包括配送模式，具体配送到哪些县乡村镇，合作网点数量等并承诺上述情况属实，如有虚假承担责任。                                                                    6.银行付款日期早于合同签订日期，发票日期早于合同签订日期
7.未提供快递末端网点备案回执</t>
  </si>
  <si>
    <t>所有付款日期早于合同签订日期</t>
  </si>
  <si>
    <t>不符合
所有付款日期早于合同签订日期</t>
  </si>
  <si>
    <t>新疆阿克苏地区乌什县阿克托海镇阿克托海村微型工厂</t>
  </si>
  <si>
    <t>1、提供电子版发票汇总表（格式要求详见附件）；
2.申报表地州、县市均未盖章；
3.企业的信用中国查询报告为以前年度，需提供今年查询结果报告</t>
  </si>
  <si>
    <t>1、未提供电子版发票汇总表（格式要求详见附件）；
2.申报表地州、县市均未盖章</t>
  </si>
  <si>
    <t xml:space="preserve">1.项目申报表、推荐单位承诺函、单位承诺函盖章处均未填写时间
</t>
  </si>
  <si>
    <t>符合
主要剔除内容：
1.剔除耗材不属于项目补贴范围3.99万元；
2.剔除增值税税额0.99万元。</t>
  </si>
  <si>
    <t>柯坪县各乡镇村</t>
  </si>
  <si>
    <t>柯坪县振展网络科技有限公司县、乡、村三级物流提升项目</t>
  </si>
  <si>
    <t xml:space="preserve">1.提供电子版发票汇总表（格式要求详见附件）；                     2.项目申报表：地州市商务局、财政局均未盖章；项目性质为新建，填写成改扩建；
3.快递柜场地租赁协议（或相关使用地证明文件）（每个场地都需要）；
4.提供和其他物流公司使用其快递柜的合作协议与与P4承诺函第三项签订快递合作协议不符；                                                     5.P4承诺函，未包括配送模式，具体配送到哪些县乡村镇，合作网点数量等并承诺上述情况属实，如有虚假承担责任。
6.未提供快递末端网点备案回执                                     </t>
  </si>
  <si>
    <t>P35页柯坪县市商务科技工信局《关于协调推进“七下乡村、八进社区”快递进村工作的函》不是快递柜场地租赁协议或相关使用地证明文件，需提供此次安装快递柜乡镇村同意租赁或使用其场地（安装快递柜）的证明（租赁或使用场地期限三至五年）。</t>
  </si>
  <si>
    <t>符合
主柜价格虚高全额剔除，副柜乡镇全铺设，村和社区按50%铺设，共计认定铺设快递柜副柜95组，平均单价2650.00元，共计剔除55万。</t>
  </si>
  <si>
    <t>和田</t>
  </si>
  <si>
    <t>和田地区和田市伊里其乡亚甫拉克村民族特色产业园区6号空地</t>
  </si>
  <si>
    <t>1.提供电子版发票汇总表（格式要求详见附件）；
2.申报表商务局、财政局均未盖章
3.推荐单位承诺函推荐单位未盖章
4.项目单位承诺函法人未签字、盖章；
5.企业经营情况：未写近三年企业经营情况；                                    6.提供上年审计报告赋码已撤销；
7.物流配送车辆需提供每辆车辆正面照、侧面照、行驶证；电动正三轮摩托车正面照、侧面照、行驶证；
8.未提供三级物流配送印证资料、道路运输经营许可证、消防备案资料；                                                        9.提供与圆通的加盟、合作协议；                                        10.未提供电动车的照片</t>
  </si>
  <si>
    <t xml:space="preserve">2.申报表商务局、财政局均未盖章；                                 </t>
  </si>
  <si>
    <t>符合
主要剔除内容：
1.剔除增值税31.67万
2.不符合补助范围单独采购灭火器、塑料筐20.18万；
3.闲置盘亏防护网0.4455万元</t>
  </si>
  <si>
    <t>新疆和田地区皮山县科克铁热克镇英阿亚提村 285 号</t>
  </si>
  <si>
    <t>1.提供电子版发票汇总表（格式要求详见附件）；
2.申报表商务局、财政局均未盖章
3.推荐单位承诺函推荐单位未盖章
4.项目单位承诺函法人未签字；
5.未提供自有资金证明材料
6.未提供设备安装调试报告
7.灰枣色选机和筛选机未提供图片
8.新疆中泰易购电子商务有限公司购买筛选机合同不清晰
9.新疆买卖人企业管理有限公司是购买的冷库主体还是冷库设备？如是设备，厂家对应提供整套设备组价明细构成
10.1.39万元付款日期早于合同签订日期，不予支持
11.耗材16.06万元不符合支持方向</t>
  </si>
  <si>
    <t>第一版资料整体盖章了，第二版未盖，资料在原版资料上修改完善即可。
1.申报资料未每页盖章；
2.申报表商务局、财政局均未盖章；
3.推荐单位承诺函推荐单位未盖章；
4.项目单位承诺函法人未签字，无盖章；
5.提供自有资金证明材料-银行流水模糊不清；
6.设备需对应支出够买内容提供照片！如：红枣鼓泡机、智能枣类分拣机、不锈钢烘干架！
7.冷库主体20万是否实在有结构的主体建筑内搭设冷库板搭建冷库，如是需提供第三方出具结算审核报告。
8.提升机等购买合同中1.39万元付款日期早于合同签订日期，不予支持
9.新疆斌盛投资有限公司购买木质托盘等，16.0598万元属于耗材不符合支持方向；
10.剔出增值税3.1376万元。</t>
  </si>
  <si>
    <t>符合
5.提供自有资金证明材料-银行流水模糊不清；
6.设备需对应支出够买内容提供照片！如：红枣鼓泡机、智能枣类分拣机、不锈钢烘干架！</t>
  </si>
  <si>
    <t>符合
主要剔除内容：
1.剔除不符合支持方向的冷库主体20万
2.剔除不符合支持方向的耗材16.05万
3.剔除增值税3.13万
4.剔除付款日期早于合同签订日期1.39万</t>
  </si>
  <si>
    <t>和田地区墨玉县现代农业产业园</t>
  </si>
  <si>
    <t>1.提供电子版发票汇总表（格式要求详见附件）；
2.申报表商务局、财政局均未盖章
3.推荐单位承诺函推荐单位未盖章
4.项目单位承诺函法人未签字未盖公章；
5.资料未每页盖章
6.未提供2025年赋码审计报告
7.银行流水不齐全
6.零配件5.15万元，不符合支持方向
7.运费不符合支持方向</t>
  </si>
  <si>
    <t xml:space="preserve">1.项目申报表商务局、财政局均未盖章；
2.诸城市鸿机械科技有限公司搅拌桶发票较合同金额少1.481万元，且资料里缺少一笔5.157万元的发票仅有发票查验单；
3.运费4.9万元不符合支持方向；
</t>
  </si>
  <si>
    <t>符合
1.部分资料无页面，补充页面对应修改目录
2.资料按申报指南顺序排列</t>
  </si>
  <si>
    <t>符合
主要剔除内容：
1.剔除5.32万：少一笔5.157万元的发票仅有发票查验单且均为搅拌桶备件
2.剔除不符合支持范围的运费4.9万
3.剔除增值税4.88万元</t>
  </si>
  <si>
    <t>新疆和田地区墨玉县普恰克其镇</t>
  </si>
  <si>
    <t>1.提供电子版发票汇总表（格式要求详见附件）；
2.申报表商务局、财政局均未盖章
3.推荐单位承诺函未填写、未盖章；
4.有无定点屠宰证；
5.需提供国家企业信用信息公示系统查询报告；
6.2025年成立未提供2025年赋码审计报告，仅提供报表；
7.项目支出附件未按每个支出，合同、发票、付款一一对应，大部分无法做到三流合一；
8.照片未按申报肉类初加工设备逐一体现；
9.设备等未提供验收报告；</t>
  </si>
  <si>
    <t xml:space="preserve">1.目录未标页码，格式错乱，资料乱码；
2.项目申报表商务局、财政局均未盖章；
3.需提供国家企业信用信息公示系统查询报告；
4.2025年成立未提供2025年赋码审计报告，仅提供报表；
5.汇总清单部分发票号错误，如中山东吉力制冷设备有限公司、和田市鲁疆五金机电物资销售部、新疆西高电电力设备有限公司；四川西部大旗干燥设备有限公司160000.00的付款金额有误；
6.相关证明材料排放按申报指南的顺序；
7.均未提供发票核验单；
8.有无定点屠宰证；
9.无设备验收报告；
10.图片下方配具体设备文字说明;未见空压机、蜂窝三联卤煮锅、拌料机、真空机实物照片；
11.净化工程115万元，需要提供第三方出具的工程结算审核报告，且需区分初加工部分占多少？
12.该企业不仅仅是初加工企业，还存在卤煮等其他内容，无法区分设备为初加工还是后期加工；
13.山东吉力制冷设备有限公司合同编号显示签订日期早于注册日期；发票未全部提供，缺少78985.00元的发票；
14.山东鸿宸制冷设备有限公司（制冷剂83160元）、和田市博豪酒店用品超市（4837元耗材）的业务未提供合同，不予以认可；
15.购入冷库夹芯板1,000,000.00的合同发票单位于合同单位不一致，收货单又为另一家公司，不予以认可；
16.购入冷库版金额为454,108.89的合同签订日为25年11月4日，晚于付款时间（2025年7-8月）不予以认可；
17.和田市鲁疆五金机电物资销售部汇总清单金额为2000.00的发票单号和开票内容有误，且购入为零星配件不予认可（1.6747万元）；
18.墨玉县成功钢材销售店合同与发票金额不符；
19.诸城鸿熙食品机械有限公司未开票；
20.墨玉县幻觉金属制品制作部收款方为个人；金额为20000.00的付款时间早于合同签订日；
21.新疆西高电电力设备有限公司付款时间早于合同签订日；
22.乌鲁木齐炳盛达净化科技有限责任公司共缺少总金额为500320.00的发票
23.自有资金证明需替换成银行打印加盖条章的扫描件
</t>
  </si>
  <si>
    <t>符合
1.目录未标页码，资料无页码
2.需提供国家企业信用信息公示系统查询报告，仅提供截图不行
3.相关证明材料排放按申报指南的顺序
4.均未提供发票核验单
5.图片下方配具体设备文字说明;未见空压机、蜂窝三联卤煮锅、拌料机、真空机实物照片；
6.自有资金证明需替换成银行打印加盖条章的扫描件</t>
  </si>
  <si>
    <t xml:space="preserve">符合
主要剔除内容：
1.剔除付款日早于合同签订日145.41万
2.剔除109.26万元：为深加工设备
3.剔除付款早于合同签订日100万
4.剔除无结算审核报告，且无法区分初加工部分86万
5.剔除发票为26年7月22.45万
6.剔除未见合同，未见发票10.20万元
7.剔除8.31万：未见合同，耗材制冷剂剔除
8.剔除多支付7.9万
剔除付款不对公5.88万元
9.剔除不予以认可的材料2.59万
10.剔除未见合同且内容多为耗材0.4887万元
11.剔除零星配件1.67万
</t>
  </si>
  <si>
    <t>墨玉县玉河社区</t>
  </si>
  <si>
    <t>和田众邦牛羊肉市场改造项目</t>
  </si>
  <si>
    <t>和田众邦食品有限公司</t>
  </si>
  <si>
    <t>非综合类市场为单一牛羊肉市场，无供应链下沉资料，且提供资料模糊不清。</t>
  </si>
  <si>
    <t>1.项目申报资料部分模糊不清；目录未编页码；目录和资料排放按申报指南的顺序；
2.申报表商务局、财政局未盖章；
3.企业经营情况未写近三年经营情况 ；
4.审计报告赋码无法验证；
5.自有资金证明不完整，无法看出开户行、未见银行印章；
6.未提供申报日期后三至五年租赁合同；
7.未提供项目竣工验收报告，设备安装调试报告、竣工决算报告
8.项目支出明细：按相关的合同、发票、发票核验凭证、银行付款回单等顺序排放；                                      9.未提供下沉供应链（集中采购、统一配送、品牌运营）                 的相关证明资料。</t>
  </si>
  <si>
    <t>目前提供资料显示不符合支持方向：1.申请改善优化县域渠道，未提供下沉供应链资料，如配送资料等；2.图片显示维修改造的为牛羊肉市场，不属于全品类；
如企业有下沉供应链相关资料则还需修改如下：
1.资料在原版资料上修改完善即可，第一版资料整体盖章了，第二版补充资料未盖；项目单位承诺函未盖章签字；第二版资料仅是个别资料，需要替换整合资料形成完整档案；
2.申报表商务局、财政局未盖章；
3.国家企业信用公示报告不完整；
4.需提供2025年度审计报告，提供的为2024年度；
5.自有资金仅提供两页盖章的；
6.未提供项目竣工验收报告，设备安装调试报告、竣工决算报告
7.项目支出汇总表不清晰，且对应资料应该按相关的合同、发票、发票核验凭证、银行付款回单等顺序排放；</t>
  </si>
  <si>
    <t>和康县昆岭镇</t>
  </si>
  <si>
    <t>综合商场项目</t>
  </si>
  <si>
    <t xml:space="preserve">
改建</t>
  </si>
  <si>
    <t>和康迎宾酒店管理有限公司</t>
  </si>
  <si>
    <t>未提供资料</t>
  </si>
  <si>
    <t>未见资料</t>
  </si>
  <si>
    <t>供销社批发配送中心基础设施配套项目</t>
  </si>
  <si>
    <t>和康县华融供销有限公司</t>
  </si>
  <si>
    <t>未提供申报资料</t>
  </si>
  <si>
    <t>和康县
昆岭镇</t>
  </si>
  <si>
    <t>补齐县域商业基础设施短板项目</t>
  </si>
  <si>
    <t>和康县昆岭镇佳益生活超市</t>
  </si>
  <si>
    <t>和安县
红柳镇</t>
  </si>
  <si>
    <t>和安县红柳镇汨之源超市</t>
  </si>
  <si>
    <t xml:space="preserve">企业申报方向为改善优化，实际申报主要内容为超市装修、取暖设施安装等，建议修改申报方向—补齐商业短板；按实际申报情况编写项目主要实施内容（超市装修等）
1.申报表未盖章；
2.申报表方向修改，建设性质因为新建项目；申报金额填写错误有效投资金额为实际付款金额
3.承诺函未签字盖章
4.装修工程无结算审核报告，工程量无法确认，支付金额12.5万元；
5.项目实施方案未填写实施条件；
6.所有发票均未提供发票查验单；
</t>
  </si>
  <si>
    <t>符合，无剔除内容</t>
  </si>
  <si>
    <t>红柳镇惠和仓储配送中心项目</t>
  </si>
  <si>
    <t>新疆和田地区和康县昆岭镇兴民村377号</t>
  </si>
  <si>
    <t>和康县信诚屠宰场改造工程</t>
  </si>
  <si>
    <t>和康县信诚屠宰场有限责任公司</t>
  </si>
  <si>
    <t>项目实施未完工、相关资质不完整，且资料准备不齐全</t>
  </si>
  <si>
    <t>企业申报方向为改善优化，实际申报主要内容为屠宰设备安装等，建议修改申报方向—农产品上行
1.申报表未盖章；
2.申报表方向修改，建设性质因为新建项目；项目申报表需按项目实际建设编写内容，项目为新建项目，需体现锅炉用途如“电热锅炉直接服务屠宰烫毛”；
3.承诺函未签字盖章
4.所有合同需写签订日期
5.发票、发票查验单提供不完整
6.所有支出均未提供资金支付银行回单（需按要求提供合同、发票、发票查验单和银行付款回，需逐一对应并于支出汇总表相符）
7.提供完整的自有资金证明，项目实施开始日期至最后一笔申报资金支出内所有银行流水
8.屠宰企业，未见屠宰相关资质；
9.未提供安装设备的验收单
10.与南京龙盛智能科技有限公司签订屠宰等设备合同金额70.87万，发票开具金额仅有41.26万</t>
  </si>
  <si>
    <t>不符合
项目实施未完工、相关资质不完整，且资料准备不齐全</t>
  </si>
  <si>
    <t>喀什</t>
  </si>
  <si>
    <t>泽普县图呼其乡</t>
  </si>
  <si>
    <t>图呼其乡金泽生物初加工项目</t>
  </si>
  <si>
    <t>喀什金泽生物科技有限公司</t>
  </si>
  <si>
    <t>为现代商贸流通试点城市</t>
  </si>
  <si>
    <t>不符合
为现代商贸流通试点城市</t>
  </si>
  <si>
    <t>泽普县古勒巴格乡</t>
  </si>
  <si>
    <t>古勒巴格乡美果农业核桃初加工项目</t>
  </si>
  <si>
    <t>喀什美果农业发展有限公司</t>
  </si>
  <si>
    <t>泽普县依玛乡</t>
  </si>
  <si>
    <t>依玛乡绿果源疆核桃初加工项目</t>
  </si>
  <si>
    <t>泽普县绿果源疆农产品销售农民专业合作社</t>
  </si>
  <si>
    <t>喀什地区喀什市泽普县赛力乡</t>
  </si>
  <si>
    <t>赛力乡三三核桃初加工项目</t>
  </si>
  <si>
    <t>喀什三三核桃农产品加工有限责任公司</t>
  </si>
  <si>
    <t>泽普县</t>
  </si>
  <si>
    <t>泽普县邮政分公司乡村三级物流体系设备配置项目</t>
  </si>
  <si>
    <t>中国邮政集团有限公司新疆维吾尔自治区泽普县分公司</t>
  </si>
  <si>
    <t>泽普县阿依库勒乡</t>
  </si>
  <si>
    <t>新疆泽普县农乐园农业有限公司核桃初加工项目</t>
  </si>
  <si>
    <t>新疆泽普县农乐园农业有限公司</t>
  </si>
  <si>
    <t>叶城县</t>
  </si>
  <si>
    <t>叶城鑫捷物流分拣中心升级改造项目</t>
  </si>
  <si>
    <t>叶城鑫捷物流有限公司</t>
  </si>
  <si>
    <t>叶城县吐古其乡</t>
  </si>
  <si>
    <t>新疆丝路粮油有限公司麦制品加工生产线建设项目</t>
  </si>
  <si>
    <t>新疆丝路粮油有限公司</t>
  </si>
  <si>
    <t>叶城县河园镇县</t>
  </si>
  <si>
    <t>新疆麦喜里国际贸易有限公司加工生产线建设项目</t>
  </si>
  <si>
    <t>新疆麦喜里国际贸易有限公司</t>
  </si>
  <si>
    <t>喀什地区叶城县河园镇</t>
  </si>
  <si>
    <t>叶城县萨依瓦克乡核桃王农民专业合作社加工生产线建设项目</t>
  </si>
  <si>
    <t>叶城县萨依瓦克乡核桃王农民专业合作社</t>
  </si>
  <si>
    <t>麦盖提县英巴扎南路83号</t>
  </si>
  <si>
    <t>新疆鸿宇房产开发有限公司山城国际商业综合体项目</t>
  </si>
  <si>
    <t>新疆鸿宇房产开发有限公司</t>
  </si>
  <si>
    <t>麦盖提县</t>
  </si>
  <si>
    <t>麦盖提县刀郎记忆街区商业楼建设项目</t>
  </si>
  <si>
    <t>麦盖提县刀郎城市投资发展有限责任公司</t>
  </si>
  <si>
    <t>岳普湖县色也克乡尤库日布力曼村、色也克乡1 村</t>
  </si>
  <si>
    <t>喀什岳普湖县星阳玉米烘干项目</t>
  </si>
  <si>
    <t>喀什地区星阳粮食有限公司</t>
  </si>
  <si>
    <t>岳普湖县</t>
  </si>
  <si>
    <t>岳普湖县寄递物流网络升级改造项目</t>
  </si>
  <si>
    <t>中国邮政集团有限公司新疆维吾尔自治区岳普湖县分公司</t>
  </si>
  <si>
    <t>喀什市</t>
  </si>
  <si>
    <t>喀什市寄递物流网络升级改造项目</t>
  </si>
  <si>
    <t>中国邮政集团有限公司喀什地区分公司</t>
  </si>
  <si>
    <t>喀什市七里桥社区昆仑大道啤酒厂1-2号库房</t>
  </si>
  <si>
    <t>喀什仪伟商贸供应链建设与改造项目</t>
  </si>
  <si>
    <t>喀什仪伟商贸有限公司</t>
  </si>
  <si>
    <t>伽师县英买里镇</t>
  </si>
  <si>
    <t>伽师县新梅加工分选打包发货与自动折盒、包装升级项目</t>
  </si>
  <si>
    <t>新疆疆香果果业有限公司</t>
  </si>
  <si>
    <t>伽师县铁日木乡</t>
  </si>
  <si>
    <t>伽师县铁日木乡德宁农业新梅产地商品化处理项目</t>
  </si>
  <si>
    <t>伽师县德宁农业有限公司</t>
  </si>
  <si>
    <t>巴楚县</t>
  </si>
  <si>
    <t>巴楚县寄递物流网络升级改造项目</t>
  </si>
  <si>
    <t>中国邮政集团有限公司新疆维吾尔自治区巴楚县分公司</t>
  </si>
  <si>
    <t>喀什地区塔什库尔干县塔什库尔干镇</t>
  </si>
  <si>
    <t>塔什库尔干自治县塔什库尔干镇泽龙购物中心</t>
  </si>
  <si>
    <t>塔什库尔干泽龙购物中心有限责任公司</t>
  </si>
  <si>
    <t>喀什地区塔什库尔干塔吉克自治县</t>
  </si>
  <si>
    <t>塔什库尔干塔吉克自治县诚农甄选项目</t>
  </si>
  <si>
    <t>塔什库尔干塔吉克自治县诚农商贸有限责任公司</t>
  </si>
  <si>
    <t>莎车县疆南果蔬批发市场</t>
  </si>
  <si>
    <t>托木吾斯塘镇疆莎速递分拣中心及充电桩基础设施改建项目</t>
  </si>
  <si>
    <t>莎车县疆莎速递有限责任公司</t>
  </si>
  <si>
    <t>莎车县托木吾斯塘镇315国道西侧莎车县农贸市场</t>
  </si>
  <si>
    <t>喀什地区莎车县“三级物流配送体系”项目</t>
  </si>
  <si>
    <t>喀什圆嘉速递有限公司</t>
  </si>
  <si>
    <t>巴音郭楞蒙古自治州博湖县查干诺尔乡</t>
  </si>
  <si>
    <t>1、提供电子版发票汇总表（格式要求详见附件）；
2.申报表商务局、财政局均未盖章；
3.资料整体未盖章
4.审计报告附注未赋码
5.设备验收单不全
6.项目支出汇总表明细金额与合计数勾稽不上
7.土地使用情况说明未明确使用时间，需提供至少使用五年相关材料
8.皮卡车不符合支持范围
9.采菇车、平香菇菌框属于耗材
10.塑料周转筐属于耗材，不符合支持范围
11.建设冷库，不符合支持范围
12.土地使用情况说明未明确使用时间，需提供至少使用五年相关材料</t>
  </si>
  <si>
    <t>1.申报表商务局、财政局均未盖章
2.建设冷库需提供第三方竣工决算审计报告</t>
  </si>
  <si>
    <t>符合
1.申报表商务局、财政局均未盖章
2.电气安装工程8.7万元，无结算及验收单</t>
  </si>
  <si>
    <t>符合
1.申报表商务局、财政局均未盖章</t>
  </si>
  <si>
    <t xml:space="preserve">符合
主要剔除内容：
1.剔除分选车间及冷库土建部分222.06万
2.剔除不符合支持范围的皮卡车16.08万
3.剔除不符合支持范围的耗材13.51万
4.剔除实地检查为皮卡车后附箱车0.55万元
</t>
  </si>
  <si>
    <t>博湖县本布图镇新布呼村四组</t>
  </si>
  <si>
    <t>待审</t>
  </si>
  <si>
    <t>1、提供电子版发票汇总表（格式要求详见附件）；
2.申报表商务局、财政局均未盖章；
3.推荐单位承诺函推荐单位未盖章
4.单位承诺函法人未签字盖章
5.审计报告二维码无法识别
6.自有资金证明材料无法看清
7.合同发票及银行回单部分看不清需重新提供，发票查验需提供今年查验结果
8.装载机6.98万元，不符合支持方向
9.输送带3.70万元，未对公转账</t>
  </si>
  <si>
    <t>1.发票汇总表中未提供发票近期查验结果；金额不要合并填写，一个单元格填写一个；价税合计数错误
2.申报表商务局、财政局均未盖章；
3.单位承诺函法人未签字盖章
4.审计报告二维码无法识别
5.单独提供的自银行流水、银行回单需添加进整体申报资料中
6.河北源泰饲料机械有限公司发票均无法看清
7.高密市圣宇机械有限公司合同不清晰</t>
  </si>
  <si>
    <t>1.发票汇总表中价税合计数错误
2.申报表商务局、财政局均未盖章；
3.审计报告二维码无法识别
4.支出汇总清单中河北源泰饲料机械有限公司的金额和支付金额写反了
5.建设期超过2年，完工项目建设期不超过2年(日期以新增有效投资内容对应的发票和银行转账支付凭证时间为准)
6.申报资料按申报指南顺序排列</t>
  </si>
  <si>
    <t>1..申报表商务局、财政局均未盖章；
2.单位承诺函法人签名需手签，使用名章无效
3.审计报告已撤销赋码</t>
  </si>
  <si>
    <t>符合
单位承诺函法人签名需手签</t>
  </si>
  <si>
    <t>符合
主要剔除内容：
1.剔除装载机，不符合支持方向6.98万
2.剔除增值税额4.33万
3.剔除未对公转账3.7万</t>
  </si>
  <si>
    <t>博湖县</t>
  </si>
  <si>
    <t>博湖镇福满客商贸中心建设项目</t>
  </si>
  <si>
    <t>博湖县福满客商贸有限公司</t>
  </si>
  <si>
    <t>未提供审计报告、施工无结算报告，其他支出内容多为费用</t>
  </si>
  <si>
    <t>博湖县幸福路俊博雅苑小区门口社区商贸中心，不符合支持方向</t>
  </si>
  <si>
    <t>1.提供电子版发票汇总表（格式要求详见附件）；                         2.申报资料目录及资料排放按申报指南中的项目申报主体申报资料的顺序；每页盖公章；
3.申报表未填2025年度有关经济指标；项目类型选改善优化县域消费渠道；商务局、财政局均未盖章；
4.推荐单位承诺函推荐单位未盖章；
5.未提供审计报告；                                       
6.未提供自有资金证明资料；                                         7.项目实施方案未包含：项目名称、项目所属方向、建设性质(新建或改建)、项目建设地址、实施条件、项目实施的必要性与可行性、项目投资总额及资金来 源、建设周期及进度安排、项目预期取得的成效、预期效益 (经济效益和社会效益)                
8.装修提供竣工决算报告；                                      9.项目支出明细：每个项目支出包括相关的合同、发票、发票核验凭证、银行付款回单等，顺序排放。项目支出明细顺序与项目汇总清单保持一致；
10.部分合同未提供，只有发票（如：库尔勒陈金平建材销售部），银行付款回单不完整
11.剔除不符合支持方向77万元及没有提供银行回单68.72万元</t>
  </si>
  <si>
    <t xml:space="preserve">
2.申报资料目录及资料排放按申报指南中的项目申报主体申报资料的顺序；(新提供的资料需要按顺序放在申报资料中并重新编辑页码)
3.申报表未填2025年度有关经济指标；项目类型只能选一个，选改善优化县域消费渠道；商务局、财政局均未盖章；
5.未提供审计报告；                                      
7.项目实施方案未包含：项目名称、项目所属方向、建设性质(新建或改建)、项目建设地址、实施条件、项目实施的必要性与可行性、项目投资总额及资金来 源、建设周期及进度安排、项目预期取得的成效、预期效益 (经济效益和社会效益)                
8.装修提供竣工决算报告；                                      9.项目支出明细：每个项目支出包括相关的合同、发票、发票核验凭证、银行付款回单等，顺序排放。项目支出明细顺序与项目汇总清单保持一致；
10.部分合同未提供，只有发票（如：库尔勒陈金平建材销售部），银行付款回单不完整；
</t>
  </si>
  <si>
    <t>未提供审计报告，不符合</t>
  </si>
  <si>
    <t>不符合
未提供审计报告、施工无结算报告，其他支出内容多为费用</t>
  </si>
  <si>
    <t>博湖县本布图镇</t>
  </si>
  <si>
    <t>本布图镇辣椒加工项目</t>
  </si>
  <si>
    <t>巴州博湖县丝路椒农种植专业合作社</t>
  </si>
  <si>
    <t>自治区查重存在其他支持资金</t>
  </si>
  <si>
    <t>1、提供电子版发票汇总表（格式要求详见附件）；
2.申报表商务局、财政局均未盖章；未填写申请补助金额
3.推荐单位承诺函推荐单位未盖章</t>
  </si>
  <si>
    <t>1.申报表商务局、财政局均未盖章；
2.推荐单位承诺函推荐单位未盖章</t>
  </si>
  <si>
    <t xml:space="preserve">1.申报表商务局、财政局均未盖章；
</t>
  </si>
  <si>
    <t>不符合
自治区查重存在其他支持资金</t>
  </si>
  <si>
    <t>博湖县博湖镇团结社区富民路54号</t>
  </si>
  <si>
    <t>新疆原冠食品有限公司辣椒初加工及配套设施建设项目</t>
  </si>
  <si>
    <t>新疆原冠食品有限公司</t>
  </si>
  <si>
    <t>申报内容均不符合初加工支持方向</t>
  </si>
  <si>
    <t>1、提供电子版发票汇总表（格式要求详见附件
2.申报表商务局、财政局均未盖章；
3.推荐单位承诺函推荐单位未盖章
4.未提供2025年审计报告，2024年的不行
5.银行流水需加盖银行条章
6.诸城市利德机械有限责任公司未见设备验收单</t>
  </si>
  <si>
    <t>1.申报表商务局、财政局均未盖章
2.申报资料按申报指南顺序排列</t>
  </si>
  <si>
    <t>焉耆县</t>
  </si>
  <si>
    <t>焉耆县美捷鲜连锁超市升级改造项目</t>
  </si>
  <si>
    <t>新疆美捷鲜商贸有限责任公司</t>
  </si>
  <si>
    <t xml:space="preserve">
未提供供应链下沉资料
未提供结算报告</t>
  </si>
  <si>
    <t xml:space="preserve">1.提供电子版发票汇总表（格式要求详见附件）；                         2.申报资料未盖公章、申报日期有错误；
3.申报表商务局、财政局均未盖章；
4.推荐单位承诺函推荐单位未盖章
5.单位承诺函法人未签字盖章；
6.未提供食品经营许可证；
7.未提供四十里城店的房屋租赁合同、未提供焉耆镇店的经营地址；
8.未提供四十里城店、包尔海乡店改造前后照片，
9.项目支出汇总清单金额与申报表申报金额不相符，支付金额与开票内容没有一一对应；清单中的收银设备和监控系统注明安装地点；                                                            10.未提供下沉供应链的相关资料；                                          11.提供的验收报告建设单位、供应商未盖章，未提供风幕机安装调试报告
12.未提供装修竣工决算审计报告                                                 13.审计报告赋码无法扫码验证                      </t>
  </si>
  <si>
    <t>1.提供电子版发票汇总表（格式要求详见附件）；                         2.申报资料未盖公章、申报日期有错误；
3.申报表商务局、财政局均未盖章；
4.推荐单位承诺函推荐单位未盖章
5.单位承诺函法人未签字盖章；                             
6.提供申报日期后三至五年房屋租赁合同                      
7.未提供下沉供应链（直供直销、集中采购、统一配送）的协议、系统截图等相关资料；                                          
8.提供的验收报告建设单位、供应商未盖章；未提供消防验收安装调试报告                          
9.未提供装修、消防竣工决算审计报告
10.提供三家店的装修、消防明细（具体都是什么如：铺了多少平方的砖、乳胶漆多少平方米、安装了什么）  
11.剔除79万元未提供竣工决算报告的装修、消防工程</t>
  </si>
  <si>
    <t>不符合
未提供供应链下沉资料
未提供结算报告，装修材料等大额支出(100多万）不符合认定条件</t>
  </si>
  <si>
    <t>巴音郭楞蒙古自治州焉耆回族自治县焉耆镇新城路310号集贸市场</t>
  </si>
  <si>
    <t>1、提供电子版发票汇总表（格式要求详见附件）；
2.申报表商务局、财政局均未盖章；
3.推荐单位 承诺函推荐单位未盖章；
4.项目单位承诺函未盖章未签字；
5.资料整体未盖章签字；
6.审计报告赋码已撤销；
7.未见竣工决算审计报告；</t>
  </si>
  <si>
    <t>1.申报表商务局、财政局均未盖章；
2.推荐单位承诺函未填写日期；
3.审计报告二维码无法识别；
4.电力工程无结算审核报告，根据合同需电力部门验收合格，需补充提供验收报告；</t>
  </si>
  <si>
    <t>符合
1.申报表商务局、财政局均未盖章；</t>
  </si>
  <si>
    <t>符合
主要剔除内容：
1.剔除增值税额20.41万</t>
  </si>
  <si>
    <t xml:space="preserve">焉耆县富民路焉耆县富硒农产品食品加工园标准化厂房A8#厂房
</t>
  </si>
  <si>
    <t>1.提供电子版发票汇总表（格式要求详见附件）；                         
2.申报资料未盖公章；
3.申报表申报单位、商务局、财政局均未盖章；
4.推荐单位承诺函未盖章，联系人电话未填写；
5.单位承诺函法人未签字盖章；
6.请提供与申报日期相近的信用报告；
7.企业经营情况未见企业经营情况；               
8.提供的工商银行自有资金证明模糊不清楚；
9.未提供申报日期后三至五年租赁合同 ；                                                         
10.未提供无人车的落户资料；                                        
11.未提供本次申请的快递柜明细表包括详细地址、各种快递柜的数量；
12.未提供三级物流配送印证资料（快递末端网点备案回执）。            13.存在合同签订日期早于公司成立日期</t>
  </si>
  <si>
    <t>1.提供与极兔快递公司的授权、加盟、合作等协议；
2.申报资料未盖公章；项目建设期早于申报主体成立日期；
3.申报表申报单位、商务局、财政局均未盖章；
4.推荐单位承诺函未盖章，联系人电话未填写；
5.单位承诺函法人未签字盖章；                 
6.未提供申报日期后三至五年房屋租赁合同 ； 
7.未提供无人车的备案编码/专用车牌/应用通知书，一车一码/一牌的资料；
8.提供配送合作网点的合作协议
9.快递柜合同、发票、清单数量不符
10.剔除不符合支持方向的24万元、合同签订日期早于公司成立日期24.4万元及增值税税额17.4万元</t>
  </si>
  <si>
    <t>1.申报资料未盖公章；项目建设期早于申报主体成立日期；
2.申报表申报单位、商务局、财政局均未盖章；                  
3.未提供无人车的备案编码/专用车牌/应用通知书，一车一码/一牌的资料；（113-120有无人车照片，照片上有车牌、且P222-233有出厂合格证和车辆一致性证书）
5.快递柜合同、发票、清单数量不符（合同P278、发票P281、清单p153数量不符，请标注出本项目相关快递柜）</t>
  </si>
  <si>
    <t>符合
申报资料整体未盖企业公章</t>
  </si>
  <si>
    <t>符合
主要剔除内容：
1.剔除24.44万程序倒置：公司24年10月18日成立，合同24年10月17日签订
2.剔除不符合支持范围服务费24万
3.剔除增值税税额17.36万
4.剔除易耗品8.08万</t>
  </si>
  <si>
    <t>轮台县策大雅乡多斯麦提村三组(216国道旁南 100 米处)</t>
  </si>
  <si>
    <t>1、提供电子版发票汇总表（格式要求详见附件）
2.申报表商务局、财政局均未盖章；
3.推荐单位承诺函推荐单位未盖章，未写联系人电话
4.单位承诺函法人未签字
5.资料未每一页盖章
6.企业的信用中国查询报告为以前年度，需提供今年查询结果报告
7.目录页面不匹配
8.项目批复文件中资金来源为2024年自治区财政衔接推进乡村振兴补助资金，是否使用该笔资金，需提供相关证明材料
9.未按设备提供图片
10.未提供自有资金证明材料
11.项目支出汇总表明细金额与合计数勾稽不上
12.配电箱压缩机等为基础设施，制冷剂为耗材，不符合支持范围</t>
  </si>
  <si>
    <t>1.提供电子版发票汇总表（格式要求详见附件），不是支出汇总清单，后附有电子发票汇总表请按要求填写
2.申报表商务局、财政局均未盖章；
3.推荐单位承诺函推荐单位未盖章，未写联系人电话
4.未提供自有资金证明材料是需提供银行流水（时间为项目建设周期，可以理解为第一张发票到最后一张发票的时间）
5.设备需提供安装调试报告</t>
  </si>
  <si>
    <t>1.申报表商务局、财政局均未盖章；
2.推荐单位承诺函推荐单位未盖章，未写联系人电话
3.设备无需安装调试，请提供设备验收单
4.申报资料按申报指南顺序排列</t>
  </si>
  <si>
    <t>1.申报表商务局、财政局均未盖章；
2.推荐单位承诺函推荐单位未盖章，未写联系人电话
3.设备验收单不齐全，如双室真空包装机、封口包装机、打包机等未提供</t>
  </si>
  <si>
    <t>符合
2.推荐单位承诺函推荐单位未盖章，未写联系人电话；
3.设备验收单不齐全，如双室真空包装机、封口包装机、打包机等未提供</t>
  </si>
  <si>
    <t>符合
主要剔除内容：
1.剔除均未对公转账，制冷剂为耗材，冷库配件，不符合支持范围18.71万
3.剔除无合同金额0.13万元</t>
  </si>
  <si>
    <t>轮台县</t>
  </si>
  <si>
    <t>轮台县杏果初加工与储运设施建设项目</t>
  </si>
  <si>
    <t>轮台县杏宝果品工贸有限公司</t>
  </si>
  <si>
    <t>申报内容均不符合初加工支持方向，且项目开工为2022年，不符合自2023年1月1日后开工的项目。</t>
  </si>
  <si>
    <t>申报内容均不符合初加工支持方向，且项目开工为2022年，不符合自2023年1月1日后开工的项目，并已享受2022年自治区农业生产发展资金农产品加工项目补助资金55万元</t>
  </si>
  <si>
    <t>新疆巴音郭楞蒙古自治州轮台县智能物流配送中心3号楼</t>
  </si>
  <si>
    <t>1.提供电子版发票汇总表（格式要求详见附件）；                         
2.申报资料未盖公章；
3.申报表申报单位、商务局、财政局均未盖章；
4.推荐单位承诺函未盖章，联系人电话未填写；
5.单位承诺函法人未签字盖章；
6.未提供快递业务许可证；
7.未提供企业经营情况；                       
8.提供审计报告已撤销赋码；
9.未提供搬运设备安装调试报告；                                                         
10.未提供设备照片；                                        
11.部分合同无签订日期；
12.未提供三级物流配送印证资料（快递末端网点备案回执）。</t>
  </si>
  <si>
    <t>1.提供承诺函，包括配送模式，具体配送到哪些县乡村镇，合作网点数量等，并承诺上述情况属实，如有虚假承担责任。提供道路运输经营许可证；                                     
2.申报资料未盖公章；
3.申报表申报单位、商务局、财政局均未盖章；
4.推荐单位承诺函未盖章，联系人电话未填写；
5.单位承诺函法人未签字盖章；                              
6.审计报告赋码无法验证；
7.供买卖双方确认的用一定数量和规格的方管、钢材，制作成笼车、监控立柱、彩钢房和格挡数量、规格的确认函（巴州千顺工程服务有限公司、轮台县瑞耀钢材销售部）
8.提供配送合作网点的合作协议
9.剔除增值税税额9.47万元元</t>
  </si>
  <si>
    <t xml:space="preserve">1.申报表商务局、财政局均未盖章；                       2.补充 69-70页加工笼车规格（长宽高）及金额、监控立柱规格（长宽高）及金额、彩钢房面积及金额和格挡的规格（长宽高）及金额 。                   </t>
  </si>
  <si>
    <t>符合
主要剔除内容
1.剔除增值税9.42万
2.剔除易耗品3.97万</t>
  </si>
  <si>
    <t>新疆巴州地区县若羌大厦壹号综合楼地下负一层</t>
  </si>
  <si>
    <t>若羌县成雨敏购物中心改建项目</t>
  </si>
  <si>
    <t>若羌县成雨敏购物中心（个体工商户）</t>
  </si>
  <si>
    <t>申报金额中含大量红字冲销票</t>
  </si>
  <si>
    <t>1、申报表申报方向勾选错误（勾选了四个方向），目前资料显示不符合支持方向，超市改造坐落位置在县城；</t>
  </si>
  <si>
    <t>不符合
1.新提供资料无完整国家企业信息系统查询报告；
2.无发票查验截图；
3.通过查询大部分发票均已冲红或无法查询；
4.够买冷风等现场查看多数型号与发票不一致
企业资料信用较低</t>
  </si>
  <si>
    <t>巴州和硕县乌什塔拉乡</t>
  </si>
  <si>
    <t>1、提供电子版发票汇总表（格式要求详见附件）
2.申报表商务局、财政局均未盖章；
3.推荐单位承诺函推荐单位未盖章
4.单位承诺函法人未签字未盖章
5.资料未每一页盖章
6.玻璃钢蓄水池为厂区环保蓄水构筑物，不属于玉米初加工生产专用设备
7.支付50.00万元与轮台县诚信工艺装璜部签订合同日期为2022年7月，不符合自2023年1月1日后开工的项目，且无安装调试报告；支付124.00万元与新疆金扬诚筑建筑工程有限公司签订合同日期为2022年7月，不符合自2023年1月1日后开工的项目；合同暂定价405.45万元，未提供结算资料；且实际支付金额、发票均与合同差异较大；
8.购买燃气调压装置18.5万元，不属于玉米初加工生产专用设备。</t>
  </si>
  <si>
    <t>1.申报表商务局、财政局均未盖章；
2.新疆金扬诚筑建筑工程有限公司、轮台县诚信工艺装璜部建设钢板仓需提供第三方竣工决算审计报告</t>
  </si>
  <si>
    <t xml:space="preserve">1.申报表商务局、财政局均未盖章、未填写日期
2.新疆金扬诚筑建筑工程有限公司未提供第三方竣工决算审计报告
</t>
  </si>
  <si>
    <t>符合
主要剔除内容：
1.剔除支付库房款项88.81万
2.剔除2026年5月16日付款，超截止日 10万
3.剔除4.2万：玻璃钢蓄水池为污染防治设备，不属于玉米初加工生产专用设备
4.剔除3.5万：燃气调压装置属于燃气供应前端通用配套，不属于玉米加工主机设备
5.无需剔除增值税，全为普票</t>
  </si>
  <si>
    <t>巴州和硕县特吾里克镇</t>
  </si>
  <si>
    <t>特吾里克镇宏运辣椒初加工项目</t>
  </si>
  <si>
    <t>1、提供电子版发票汇总表（格式要求详见附件）
2.申报表商务局、财政局均未盖章；
3.推荐单位承诺函推荐单位未盖章
4.单位承诺函法人未签字未盖章
5.资料未每一页盖章
6.审计报告已撤销赋码
7.陕西冰欣制冷工程有限责任公司，发票均为设备1批，无明细无法区分具体设备
8.高压柜、变压器为厂区整体公用变电供电基础设施，不符合支持方向；
9.建设冷库不符合支持方向
10.装载机不符合支持方向</t>
  </si>
  <si>
    <t>1.申报表商务局、财政局均未盖章；
2.审计报告二维码无法识别
3.巴州源景钢构彩板有限公司建设冷库需提供第三方竣工决算审计报告</t>
  </si>
  <si>
    <t xml:space="preserve">1.申报表商务局、财政局均未盖章、未填写日期
2.在青岛飞达磁钢有限公司所购设备，合同上的设备型号与发票上的设备型号不一致
3.补充冷库设备安装调试报告
4.无极县颂德机械制造有限公司购买整体生产线43.20万元，无法确认初加工设备有哪些，及金额，有无厂家对应提供整套设备组价及初加工设备确认明细构成且发票为饲料生产设备
</t>
  </si>
  <si>
    <t>符合
主要剔除内容：
1.剔除高压柜、变压器、钢结构、装载机等不符合支持方向338.59万
2.剔除发票为饲料生产设备，与合同不一致43.2万
3.剔除增值税42.65万</t>
  </si>
  <si>
    <t>和硕县325省道以南等12户</t>
  </si>
  <si>
    <t>特吾里克镇威晟天慧番茄初加工项目</t>
  </si>
  <si>
    <t>未见申报材料</t>
  </si>
  <si>
    <t>1.申报表商务局、财政局均未盖章；
2.审计报告二维码无法扫描
3.电力设施、污水处理设备、维修费、耗材、零配件等不符合初加工设备</t>
  </si>
  <si>
    <t>1.申报表商务局、财政局均未盖章、未填写日期
2.单位承诺函未盖章，法定代表人未签名，未填写日期
3.2025年度财务审计报告二维码无法识别
4.缺少一张"23952000000020362511"的发票凭证
5.项目支出汇总清单中没有01624964这张发票，且项目支出汇总清单中"24652000000041520244"发票与"24652000000037643271"发票金额写反
6.部分资料无页面，补充页面且对应修改目录
7.转子泵未见合同
8.合同与发票顺序错误，比如申报材料444页是深圳市英捷思技术有限公司购销合同，但后面的发票是从库尔勒唐皖新商贸有限公司购买钢管的发票</t>
  </si>
  <si>
    <t xml:space="preserve">符合
主要剔除内容：
1.剔除不符合支持方向、不符合初加工设备、办公区域等129.82万
2.剔除维修费及劳务费、增值税8.99万
</t>
  </si>
  <si>
    <t>尉犁县</t>
  </si>
  <si>
    <t>尉犁县尉犁中祥商贸有限公司门店改建项目</t>
  </si>
  <si>
    <t>尉犁中祥商贸有限公司</t>
  </si>
  <si>
    <t>申报内容不支持</t>
  </si>
  <si>
    <t>1.提供电子版发票汇总表（格式要求详见附件）；                         2.申报资料未盖公章，申报资料按照申报指南中项目申报主体申报材料的目录顺序排列资料；
3.申报表投资规模不一致；申报单位、地州商务局、财政局未盖章；申报表勾选项目类别“补齐县域商业基础设施短板”，申报书内容表述仓储系统升级项目，确定到底申报哪一方面的内容，如果完善县乡村三级物流体系建设，请提供快递业务许可证、配送范围辐射到尉犁县下所有县乡镇的印证资料，包括合作网点有哪些，合作协议等；
4.单位承诺函法人未签字盖章；
5.提供企信网查询报告，并不是信用中国的查询报告，当前格式不正确；
6.企业经营情况标题有错误、只有2024年的经营情况；
7.审计报告赋码已撤销，附注有乱码；                       
8.请提供流水的时间为项目建设周期，可以理解为第一张发票到最后一张发票的时间；
9.项目实施方案缺失项目名称、项目所属方向、建设 性质(新建或改建)、项目建设地址、实施条件、项目实施 的必要性与可行性、具体建设内容、项目投资总额及资金来 源、建设周期及进度安排；                                                         
10.未提供竣工验收报告；
11.未提供三级物流配送印证资料（快递末端网点备案回执）。         
12.办公室装修不符合支持方向；                                             13.剔除多支付金额9700.00元。</t>
  </si>
  <si>
    <t>1.申报资料按照申报指南中项目，申报主体申报材料的目录顺序排列资料，多出P3-4页，相关证明材料没按顺序排放；                                            2.企业经营情况未写近三年经营情况；                     
3.审计报告审计报告赋码已撤销；                        
4.请提供流水的时间为项目建设周期，可以理解为第一张发票到最后一张发票的时间；                                 
5.项目实施方案缺失项目名称、项目所属方向、建设 性质(新建或改建)、项目建设地址、实施条件、项目实施 的必要性与可行性、具体建设内容、项目投资总额及资金来源、建设周期及进度安排；</t>
  </si>
  <si>
    <t xml:space="preserve">1.申报表勾选项目类别为补齐县域商业基础设施短板，不符合支持范围
</t>
  </si>
  <si>
    <t>不符合
购买冷藏车无发票9.12万
装修办公室9.63万</t>
  </si>
  <si>
    <t>巴音郭楞蒙古自治州且末县奥依亚依拉克镇苏塘村委会办公楼西南侧</t>
  </si>
  <si>
    <t>1.提供电子版发票汇总表（格式要求详见附件）；
2.申报表商务局、财政局均未盖章；
3.资料整体未盖章；
4.推荐单位 承诺函推荐单位未盖章；
5.项目单位承诺函未盖章未签字；
6.未见食品经营许可证、烟草许可证；
7.装修工程、消防工程未见竣工财务决算审核报告；
8.自有资金证明、银行流水不全，未提供到项目结束付款；
9.托盘、购物车等属于耗材，不属于本项目支持范围；
10.冷库设备不属于本项目支持范围；
11.鱼池鱼缸未见图片，观赏鱼？不属于本项目支持范围</t>
  </si>
  <si>
    <t>1.申报表商务局、财政局均未盖章；
2.推荐单位承诺函未填写日期；
3.项目单位承诺函未签字；
4.286页至350页，不用附每笔支出收入单据；
5.未见食品经营许可证、烟草许可证；
6.无车辆照片及相关行驶证；
7.无鱼缸鱼池相关照片； 
8.冷库工程、装修工程、消防工程未见第三方出具竣工财务决算审核报告、结算报告，且消防工程未见消防部门验收合格证书；
9.扣除托盘、盒子、购物车、购物篮、梯架、拉板车等低耗3.828万；
10.扣除净水机4.5万元；
11.扣除消防工程422,903.67 元、装修改造费用 607,027.00 元；
12.扣除冷库设备外资金407920元</t>
  </si>
  <si>
    <t xml:space="preserve">符合
1.申报表商务局、财政局均未盖章；
2.烟草许可证名称字错误；
3.扣除托盘、盒子、购物车、购物篮、梯架、拉板车等低耗3.828万；
4.扣除净水机4.5万元；
</t>
  </si>
  <si>
    <t>符合
主要剔除内容：
1.剔除净化直饮水机4.5万
2.剔除扣除托盘、盒子、购物车、购物篮、梯架、拉板车等耗材3.82万</t>
  </si>
  <si>
    <t>巴州库尔勒市铁克其乡</t>
  </si>
  <si>
    <t>1、提供电子版发票汇总表（格式要求详见附件）
2.申报表商务局、财政局均未盖章；
3.推荐单位承诺函推荐单位未盖章，未填写推荐单位及联系人电话
4.单位承诺函法人未签字未盖章
5.资料未每一页盖章
6.审计报告二维码无法扫描
7.制冷剂、周转筐、托盘、属于耗材，不符合支持方向</t>
  </si>
  <si>
    <t>1.申报表商务局、财政局均未盖章；
2.冷库聚氨酯喷涂补充冷库整体图片</t>
  </si>
  <si>
    <t>1.申报表商务局、财政局均未盖章、未填写日期</t>
  </si>
  <si>
    <t>符合
1.申报表商务局、财政局均未盖章
2.补充资料添加到整体申报材料中</t>
  </si>
  <si>
    <t>符合
主要剔除内容：
1.剔除制冷剂、周转筐、托盘等不符合支持方向361.35万
2.剔除冷库门，应有17扇，现场勘察仅有10扇冷库门，盘亏剔除7扇4.55万：</t>
  </si>
  <si>
    <t>库尔勒市</t>
  </si>
  <si>
    <t>恰安废旧家电家具回收中转站改建项目</t>
  </si>
  <si>
    <t>库尔勒市恰安资产经营管理有限公司</t>
  </si>
  <si>
    <t>申报项目实施日期不符合要求</t>
  </si>
  <si>
    <t>部分资料日期显示项目实施在2024年1月1日之前，不符合项目补贴要求</t>
  </si>
  <si>
    <t>不符合
部分资料日期显示项目实施在2024年1月1日之前，不符合项目补贴要求</t>
  </si>
  <si>
    <t>新疆巴音郭楞蒙古自治州库尔勒市49 号农民安置市场（特色风情街）二期商业综合体宝域农副产品交易中心9 幢地下一层</t>
  </si>
  <si>
    <t>1.提供电子版发票汇总表（格式要求详见附件）需体现具购入体明细内容；
2.申报表商务局、财政局均未盖章；
3.资料整体未盖章；
4.推荐单位 承诺函推荐单位未盖章；
5.项目单位承诺函未盖章未签字；
6.装修改造工程、消防工程、冷库改造工程、电气工程均未见竣工财务决算报告</t>
  </si>
  <si>
    <t>1.申报表商务局、财政局均未盖章；
2.资料整体未盖章；
3.推荐单位 承诺函推荐单位未盖章；
4.项目支出汇总表合计数与明细汇总数不相符、个别日期如新疆东燊制、冷设备有限公司签订日期与表格不符
5.需提供政府单位出具证明，项目实施地属于铁克其乡；
6.项目实施单位主要实施内容为超市装修改建施工、材料购、货架定做、冷库改造工程、配电工程、消防工程等，均无第三方出具竣工决算审核报告。</t>
  </si>
  <si>
    <t>1.申报表商务局、财政局均未盖章；
2.资料整体未盖章；
3.推荐单位 承诺函推荐单位未盖章；
4.零散装修，无无第三方的装修竣工决算报告第三方的装修、消防竣工决算报告。装修人工及材料无法认定。
5.河北艺隆商业设备有限公司合同金额136.7048万，出具结算报告125万，开具发票是88.80万，付款金额合计46.4658万元，支付比例过低，低于40%</t>
  </si>
  <si>
    <t>符合
1.申报表商务局、财政局均未盖章；
2.未见整体超市装修等工程验收报告；
3.无消防部门出具消防验收合格相关资料</t>
  </si>
  <si>
    <t>符合
推荐单位 承诺函推荐单位未盖章；</t>
  </si>
  <si>
    <t>符合
主要剔除内容
1.剔除楼顶发光照片、隔墙板安装、办公区域、冷库零星安装、耗材、搬运小车、购物车、服务费等不属于补助范围62.86万元
2.剔除增值税27.35万
3.剔除开票时间超过申报期的部分17.89万
4.剔除结算报告出具与申报不是一个合同，无法确认13.07万元
5.剔除发票在合同日之前12.77万
6.配电工程，无结算审核报告10.98万元
7.剔除盘亏网络摄像机及损坏组合岛柜1.77万元</t>
  </si>
  <si>
    <t>智能化制冷设备改造及库容提升项目</t>
  </si>
  <si>
    <t>库尔勒圣果冷藏有限责任公司</t>
  </si>
  <si>
    <t>以最终财务发票为准</t>
  </si>
  <si>
    <t>未完工</t>
  </si>
  <si>
    <t>项目建设周期为2026年3月-8月，截止2026年3月31日未开工、且无实际支出，不符合资金支持条件。</t>
  </si>
  <si>
    <t>不符合资金支持条件</t>
  </si>
  <si>
    <t>塔城</t>
  </si>
  <si>
    <t>新疆塔城地区沙湾市大泉乡五道河子村</t>
  </si>
  <si>
    <t>1、提供电子版发票汇总表（格式要求详见附件）；
2.申报表商务局、财政局均未盖章
3.推荐单位承诺函推荐单位未填写推荐单位及联系人电话未盖章
4.资料未每页盖章
5.未提供2025年赋码审计报告
6.焦作市大诚钢板仓有限公司合同为钢板仓及配套附属设备无法确认初加工设备有哪些，及金额，有无厂家对应提供整套设备组价及初加工设备确认明细构成，及初加工设备设备安装调试报告；
7.郑州万谷机械股份有限公司合同整体生产线，无法确认初加工设备有哪些，及金额，有无厂家对应提供整套设备组价及初加工设备确认明细构成，及初加工设备设备安装调试报告；
8.图片和设备安装调试报告不齐全，如复式谷物清选机，搬运设备等未见
9.钢板仓提升机基础土建部分，高压线路工程，装载机等不符合支持范围
10.额敏县保翔机械加工有限公司付款比发票少400元
11.安徽云龙粮机有限公司4.6万元未付款
12.新疆湘腾顺建设工程有限公司未提供合同且发票为工程服务，不符合支持方向</t>
  </si>
  <si>
    <r>
      <rPr>
        <sz val="12"/>
        <color rgb="FF000000"/>
        <rFont val="宋体"/>
        <charset val="134"/>
      </rPr>
      <t>1.电子版发票汇总表未按正确格式填写</t>
    </r>
    <r>
      <rPr>
        <sz val="12"/>
        <color rgb="FF000000"/>
        <rFont val="宋体"/>
        <charset val="134"/>
      </rPr>
      <t xml:space="preserve">
</t>
    </r>
    <r>
      <rPr>
        <sz val="12"/>
        <color rgb="FF000000"/>
        <rFont val="宋体"/>
        <charset val="134"/>
      </rPr>
      <t>2.补充资料需添加进申报材料并每页盖章整体提交，重新编辑页面目录</t>
    </r>
    <r>
      <rPr>
        <sz val="12"/>
        <color rgb="FF000000"/>
        <rFont val="宋体"/>
        <charset val="134"/>
      </rPr>
      <t xml:space="preserve">
</t>
    </r>
    <r>
      <rPr>
        <sz val="12"/>
        <color rgb="FF000000"/>
        <rFont val="宋体"/>
        <charset val="134"/>
      </rPr>
      <t>3.申报表商务局、财政局均未盖章</t>
    </r>
    <r>
      <rPr>
        <sz val="12"/>
        <color rgb="FF000000"/>
        <rFont val="宋体"/>
        <charset val="134"/>
      </rPr>
      <t xml:space="preserve">
</t>
    </r>
    <r>
      <rPr>
        <sz val="12"/>
        <color rgb="FF000000"/>
        <rFont val="宋体"/>
        <charset val="134"/>
      </rPr>
      <t>4.焦作市大诚钢板仓有限公司建设钢板仓及配套附属工程需提供第三方结算或决算审计报告</t>
    </r>
    <r>
      <rPr>
        <sz val="12"/>
        <color rgb="FF000000"/>
        <rFont val="宋体"/>
        <charset val="134"/>
      </rPr>
      <t xml:space="preserve">
</t>
    </r>
    <r>
      <rPr>
        <sz val="12"/>
        <color rgb="FF000000"/>
        <rFont val="宋体"/>
        <charset val="134"/>
      </rPr>
      <t>5.郑州万谷机械股份有限公司建设湿粮仓需提供第三方结算或决算审计报告</t>
    </r>
    <r>
      <rPr>
        <sz val="12"/>
        <color rgb="FF000000"/>
        <rFont val="宋体"/>
        <charset val="134"/>
      </rPr>
      <t xml:space="preserve">
</t>
    </r>
    <r>
      <rPr>
        <sz val="12"/>
        <color rgb="FF000000"/>
        <rFont val="宋体"/>
        <charset val="134"/>
      </rPr>
      <t>6.额敏县保翔机械加工有限公司搬运设备无验收报告</t>
    </r>
  </si>
  <si>
    <t>1.电子版发票汇总表未按正确格式填写
2.申报表商务局、财政局均未盖章
3.推荐单位承诺函推荐单位未填写推荐单位及联系人电话未盖章未填写日期
4.资料未每页盖章
5.2025年审计报告二维码无法识别
5.决算审计报告查验结果：此报告为沙湾天宝绿色食品有限公司，与实际建设单位不一致
6.p93页决算审计报告文字说明审定总投资 12,353,840.00 元，对应的决算报表仅填报主设备投资 8,020,000.00 元，附表交付使用资产金额与审定整体交付资产金额不一致
7.p92页显示已出具结算审核报告，需提供
8.支付437万元，仅提供218万元发票</t>
  </si>
  <si>
    <t>1.2025年审计报告二维码无法识别
2.资料未每页盖章
3.项目申报表商务局意见、财政局意见处未填写日期
4.在乌鲁木齐兴凯湖机械设备有限公司购买复式谷物清选机的合同下附的是5652000000075939493发票，而项目汇总支出清单中的发票号为25652000000076004692
5.建设钢板仓及湿粮仓2个合同需提供相应的结算报告</t>
  </si>
  <si>
    <t xml:space="preserve">符合
主要剔除内容
1.剔除装载机、高压线路工程、钢板仓提升机基础土建部分、合同内容为环境影响评价、审计费用等191.95万元，不符合支持方向
2.剔除218万：发票时间为2026年8月6日，晚于项目申报日
3.剔除增值税51.87万
</t>
  </si>
  <si>
    <t>塔城地区裕民县吉也克镇</t>
  </si>
  <si>
    <t>1、提供电子版发票汇总表（格式要求详见附件）；
2.申报表商务局、财政局均未盖章
3.推荐单位承诺函推荐单位未填写推荐单位及联系人电话未盖章
4.单位承诺函法人未签字未盖公章
5.资料未每页盖章
6.与东营市丰图智能仓储有限公司签订两个合同内容均为7个钢板仓，是购买了14个吗？且验收单数量及支付金额与合同均不符
7.开原市泰丰新型粮食烘干设备厂合同手写修改设备数量，无法确定真实性；合同520万发票仅开具0.8套210万元；验收报告未填写设备数量、供应商名称与合同不一致
8.阜城县润铭输送机械厂合同与付款凭证金额不匹配，两个合同共9.98万元，支付70.00万元；且未见设备安装调试报告
10.高压线路配套材料，不符合支持方向</t>
  </si>
  <si>
    <r>
      <rPr>
        <sz val="12"/>
        <color rgb="FF000000"/>
        <rFont val="宋体"/>
        <charset val="134"/>
      </rPr>
      <t>1、提供电子版发票汇总表（格式要求详见附件）；</t>
    </r>
    <r>
      <rPr>
        <sz val="12"/>
        <color rgb="FF000000"/>
        <rFont val="宋体"/>
        <charset val="134"/>
      </rPr>
      <t xml:space="preserve">
</t>
    </r>
    <r>
      <rPr>
        <sz val="12"/>
        <color rgb="FF000000"/>
        <rFont val="宋体"/>
        <charset val="134"/>
      </rPr>
      <t>2.项目支出明细中有一张号码为40948144的发票，项目支出汇总清单中没有</t>
    </r>
    <r>
      <rPr>
        <sz val="12"/>
        <color rgb="FF000000"/>
        <rFont val="宋体"/>
        <charset val="134"/>
      </rPr>
      <t xml:space="preserve">
</t>
    </r>
    <r>
      <rPr>
        <sz val="12"/>
        <color rgb="FF000000"/>
        <rFont val="宋体"/>
        <charset val="134"/>
      </rPr>
      <t>3.申报表承诺函等未填写日期</t>
    </r>
    <r>
      <rPr>
        <sz val="12"/>
        <color rgb="FF000000"/>
        <rFont val="宋体"/>
        <charset val="134"/>
      </rPr>
      <t xml:space="preserve">
</t>
    </r>
    <r>
      <rPr>
        <sz val="12"/>
        <color rgb="FF000000"/>
        <rFont val="宋体"/>
        <charset val="134"/>
      </rPr>
      <t>4.东营市丰图智能仓储有限公司建设钢板仓需提供第三方结算或决算审计报告和验收报告</t>
    </r>
    <r>
      <rPr>
        <sz val="12"/>
        <color rgb="FF000000"/>
        <rFont val="宋体"/>
        <charset val="134"/>
      </rPr>
      <t xml:space="preserve">
</t>
    </r>
    <r>
      <rPr>
        <sz val="12"/>
        <color rgb="FF000000"/>
        <rFont val="宋体"/>
        <charset val="134"/>
      </rPr>
      <t>5.开原市泰丰新型粮食烘干设备厂建设烘干塔需提供第三方结算或决算审计报告</t>
    </r>
  </si>
  <si>
    <t>1.单位承诺函法人签名需手签
2.仅提供结算报告，未提供定案单及结算审核清单</t>
  </si>
  <si>
    <t>钢板仓及烘干塔需提供对应的定案单，钢板仓提供验收单，补充资料需添加到整体申报材料中</t>
  </si>
  <si>
    <t xml:space="preserve">符合
主要剔除内容
1.剔除多支付其他内容241万元
2.剔除31.44万高压线路配套材料，不符合支持方向：
3.剔除增值税额30.32万
4.剔除30万合同与付款不匹配，且未见设备安装调试报告
</t>
  </si>
  <si>
    <t>塔城地区乌苏市北方之星</t>
  </si>
  <si>
    <t>1.目录按申报指南项目申报主体申报资料的顺序；
2.申报表商务局、财政局均未盖章；项目类型只能选一个
3.企业经营情况未说明近三年企业经营情况；
4.未提供2025年赋码审计报告；
5.项目实施方案不完整，包含：项目所属方向、建设 性质(新建或改建)、项目建设地址、实施条件、项目实施 的必要性与可行性、具体建设内容、项目投资总额及资金来 源、建设周期及进度安排、项目预期取得的成效、预期效益 (经济效益和社会效益)；
6.未提供申报日期后三至五年的土地或房屋使用证明租赁合同
7.验收安装报告请按项目支出汇总清单顺序排列；
8.物流配送车辆按正面照、侧面照、行驶证顺序排列，
9.项目支出明细：每个项目支出包括相关的合同、发票、发票核验凭证、银行付款回单等，顺序排放，项目支出明细顺序与项目汇总清单保持一致；未提供发票核验单、无人车无发票；
10.提供电子版发票汇总表（格式要求详见附件）；
11.未提供三级物流配送印证资料、三级物流配送路线图、三级物流网点进出港数据截图、承诺函未填写配送模式、具体配送到哪些县乡村镇、合作网点数量等；
12.提供购置快递柜安装地点及数量；提供快递柜场地租赁协议（或相关使用地证明文件）
13.提供无人车备案编码/专用车牌/应用通知书，一车一码/一牌；                             
14.未提供道路运输经营许可证；                        
15.提供与中通的加盟、合作等资料。</t>
  </si>
  <si>
    <r>
      <rPr>
        <sz val="12"/>
        <color rgb="FF000000"/>
        <rFont val="宋体"/>
        <charset val="134"/>
      </rPr>
      <t>1.申报资料按申报指南项目申报主体申报资料的顺序排放；补充资料需添加进申报材料并每页盖章整体提交；</t>
    </r>
    <r>
      <rPr>
        <sz val="12"/>
        <color rgb="FF000000"/>
        <rFont val="宋体"/>
        <charset val="134"/>
      </rPr>
      <t xml:space="preserve">                                                        </t>
    </r>
    <r>
      <rPr>
        <sz val="12"/>
        <color rgb="FF000000"/>
        <rFont val="宋体"/>
        <charset val="134"/>
      </rPr>
      <t>2.申报表项目类型只能选一个；</t>
    </r>
    <r>
      <rPr>
        <sz val="12"/>
        <color rgb="FF000000"/>
        <rFont val="宋体"/>
        <charset val="134"/>
      </rPr>
      <t xml:space="preserve">
</t>
    </r>
    <r>
      <rPr>
        <sz val="12"/>
        <color rgb="FF000000"/>
        <rFont val="宋体"/>
        <charset val="134"/>
      </rPr>
      <t>3.提供2025年审计报告未赋码；</t>
    </r>
    <r>
      <rPr>
        <sz val="12"/>
        <color rgb="FF000000"/>
        <rFont val="宋体"/>
        <charset val="134"/>
      </rPr>
      <t xml:space="preserve">
</t>
    </r>
    <r>
      <rPr>
        <sz val="12"/>
        <color rgb="FF000000"/>
        <rFont val="宋体"/>
        <charset val="134"/>
      </rPr>
      <t>4.项目实施方案不完整，包含：实施条件、项目实施 的必要性与可行性、具体建设内容、项目投资总额及资金来源、建设周期及进度安排、项目预期取得的成效、预期效益 (经济效益和社会效益)；</t>
    </r>
    <r>
      <rPr>
        <sz val="12"/>
        <color rgb="FF000000"/>
        <rFont val="宋体"/>
        <charset val="134"/>
      </rPr>
      <t xml:space="preserve">
</t>
    </r>
    <r>
      <rPr>
        <sz val="12"/>
        <color rgb="FF000000"/>
        <rFont val="宋体"/>
        <charset val="134"/>
      </rPr>
      <t>5.未提供申报日期后三至五年的土地或房屋使用证明租赁合同；</t>
    </r>
    <r>
      <rPr>
        <sz val="12"/>
        <color rgb="FF000000"/>
        <rFont val="宋体"/>
        <charset val="134"/>
      </rPr>
      <t xml:space="preserve">
</t>
    </r>
    <r>
      <rPr>
        <sz val="12"/>
        <color rgb="FF000000"/>
        <rFont val="宋体"/>
        <charset val="134"/>
      </rPr>
      <t>6.未提供三级物流配送印证资料（快递末端网点备案）；</t>
    </r>
    <r>
      <rPr>
        <sz val="12"/>
        <color rgb="FF000000"/>
        <rFont val="宋体"/>
        <charset val="134"/>
      </rPr>
      <t xml:space="preserve">
</t>
    </r>
    <r>
      <rPr>
        <sz val="12"/>
        <color rgb="FF000000"/>
        <rFont val="宋体"/>
        <charset val="134"/>
      </rPr>
      <t>7.提供购置快递柜安装地点及数量；提供快递柜场地租赁协议（或相关使用地证明文件）；</t>
    </r>
    <r>
      <rPr>
        <sz val="12"/>
        <color rgb="FF000000"/>
        <rFont val="宋体"/>
        <charset val="134"/>
      </rPr>
      <t xml:space="preserve">                   </t>
    </r>
    <r>
      <rPr>
        <sz val="12"/>
        <color rgb="FF000000"/>
        <rFont val="宋体"/>
        <charset val="134"/>
      </rPr>
      <t>8.县域商业建设行动项目单位承诺函未签名、盖章；</t>
    </r>
    <r>
      <rPr>
        <sz val="12"/>
        <color rgb="FF000000"/>
        <rFont val="宋体"/>
        <charset val="134"/>
      </rPr>
      <t xml:space="preserve">                                  </t>
    </r>
    <r>
      <rPr>
        <sz val="12"/>
        <color rgb="FF000000"/>
        <rFont val="宋体"/>
        <charset val="134"/>
      </rPr>
      <t>9.剔除增值税税额3.05万元。</t>
    </r>
    <r>
      <rPr>
        <sz val="12"/>
        <color rgb="FF000000"/>
        <rFont val="宋体"/>
        <charset val="134"/>
      </rPr>
      <t xml:space="preserve">
</t>
    </r>
  </si>
  <si>
    <t>1.审计报告需每页赋码，
2.项目实施方案不完整，缺少实施条件；
3.室内智能货架及快递柜安装地址的租房合同，租房期限仅有一年；
4.快递业务合作协议，合作期限截至日均为2026年3月1日，合作期限为1年或少于1年；
5.县域商业建设行动项目单位承诺函未签名、盖章；
6.按项目支出明细顺序排列合同发票等；
7.无奎屯旺发腾胜汽车销售有限公司、奎屯福润伟业汽车销售有限公司的采购合同</t>
  </si>
  <si>
    <t>符合
主要剔除内容
1.剔除增值税额2.48万</t>
  </si>
  <si>
    <t>塔城地区乌苏市农资博览中心</t>
  </si>
  <si>
    <t>1.项目申报表申报表商务局、财政局均未盖章；
2.推荐单位承诺函未盖章未填写；
3.企业简介缺少资产状况、股东构成；
4.提供的快递业务经营许可证已过期；                                                                  5.企业经营情况未写近三年经营情况；                                   6.提供申报日期后三至五年的房屋使用证明租赁合同
7.提供验收安装调试报告不完整
8.未提供三级物流配送印证资料、三级物流网点进出港数据截图注明网点名称；
9.提供电子版发票汇总表（格式要求详见附件）
10.提供道路运输经营许可证；                               11.提供加盟极兔速递的资料；                             
12.提供无人车备案编码/专用车牌/应用通知书，一车一码/一牌</t>
  </si>
  <si>
    <r>
      <rPr>
        <sz val="12"/>
        <color rgb="FF000000"/>
        <rFont val="宋体"/>
        <charset val="134"/>
      </rPr>
      <t>1.补充资料需添加进申报材料并每页盖章整体提交，重新编辑页面目录</t>
    </r>
    <r>
      <rPr>
        <sz val="12"/>
        <color rgb="FF000000"/>
        <rFont val="宋体"/>
        <charset val="134"/>
      </rPr>
      <t xml:space="preserve">
</t>
    </r>
    <r>
      <rPr>
        <sz val="12"/>
        <color rgb="FF000000"/>
        <rFont val="宋体"/>
        <charset val="134"/>
      </rPr>
      <t>2.企业简介缺少资产状况、股东构成；</t>
    </r>
    <r>
      <rPr>
        <sz val="12"/>
        <color rgb="FF000000"/>
        <rFont val="宋体"/>
        <charset val="134"/>
      </rPr>
      <t xml:space="preserve">                                    </t>
    </r>
    <r>
      <rPr>
        <sz val="12"/>
        <color rgb="FF000000"/>
        <rFont val="宋体"/>
        <charset val="134"/>
      </rPr>
      <t>3.提供和乡镇网点的合作协议；</t>
    </r>
    <r>
      <rPr>
        <sz val="12"/>
        <color rgb="FF000000"/>
        <rFont val="宋体"/>
        <charset val="134"/>
      </rPr>
      <t xml:space="preserve">                                   </t>
    </r>
    <r>
      <rPr>
        <sz val="12"/>
        <color rgb="FF000000"/>
        <rFont val="宋体"/>
        <charset val="134"/>
      </rPr>
      <t>4.剔除32.51万元，其中闲置无人车24万元、软件技术维护费8.4万元、增值税税额8.0296万元。</t>
    </r>
    <r>
      <rPr>
        <sz val="12"/>
        <color rgb="FF000000"/>
        <rFont val="宋体"/>
        <charset val="134"/>
      </rPr>
      <t xml:space="preserve">
</t>
    </r>
  </si>
  <si>
    <t>符合
主要剔除内容：
1.剔除闲置无人车24万
2.剔除增值税税额及软件技术维护费16.42万</t>
  </si>
  <si>
    <t>乌苏市八十四户乡</t>
  </si>
  <si>
    <t>塔城地区乌苏市物流仓储配送项目</t>
  </si>
  <si>
    <t>新疆融兴易购商贸有限公司</t>
  </si>
  <si>
    <t>申报资质、申报主要内容均不符合</t>
  </si>
  <si>
    <t>1.未填写目录；目录按申报指南项目申报主体申报资料的顺序；
2.申报表补助资金未填；商务局、财政局均未盖章；
3.推荐单位承诺函未盖章未填写；
4.未填写2025年企业经营情况；
5.未提供2025年财务报表；
6.项目实施方案未包含项目所属方向、建设性质(新建或改建)、项目建设地址、实施条件、项目投资总额及资金来源；
7.未提供土地、房屋租赁合同；
8.项目支出汇总清单按附件1-8格式填写；
9.项目支出明细：每个项目支出包括相关的合同、发票、发票核验凭证、银行付款回单等，顺序排放，项目支出明细顺序与项目汇总清单保持一致；未提供发票核验凭证；部分未提供合同；采购冷链厢式货车无发票；
10.未提供三级物流配送印证资料、三级物流网点进出港数据截图、网点清单一览表、承诺函（包括配送模式，具体配送到哪些县乡村镇，合作网点数量等，并承诺上述情况属实，如有虚假承担责任）；
14.未提供快递业务经营许可证、道路运输经营许可证；
15.提供电子版发票汇总表（格式要求详见附件）              
16.申报项目类型完善县乡村三级物流体系建设，提供申报资料申报主体是供应链管理。</t>
  </si>
  <si>
    <r>
      <rPr>
        <sz val="12"/>
        <color rgb="FF000000"/>
        <rFont val="宋体"/>
        <charset val="134"/>
      </rPr>
      <t>不符合</t>
    </r>
    <r>
      <rPr>
        <sz val="12"/>
        <color rgb="FF000000"/>
        <rFont val="宋体"/>
        <charset val="134"/>
      </rPr>
      <t xml:space="preserve">
</t>
    </r>
    <r>
      <rPr>
        <sz val="12"/>
        <color rgb="FF000000"/>
        <rFont val="宋体"/>
        <charset val="134"/>
      </rPr>
      <t>1.申报项目类型完善县乡村三级物流体系建设，申报主体不具有物流配送体系，无分拣配送，不符合；</t>
    </r>
    <r>
      <rPr>
        <sz val="12"/>
        <color rgb="FF000000"/>
        <rFont val="宋体"/>
        <charset val="134"/>
      </rPr>
      <t xml:space="preserve">                                                                                                                   </t>
    </r>
    <r>
      <rPr>
        <sz val="12"/>
        <color rgb="FF000000"/>
        <rFont val="宋体"/>
        <charset val="134"/>
      </rPr>
      <t>2.申报明细内容多为办公家具办公用品，耗材等，不符合，仅有购买配送车14.1万为固定资产，未见发票</t>
    </r>
  </si>
  <si>
    <t>不符合
申报主体不具有物流配送体系，无分拣配送，不符合；                                                                                                                   申报明细内容多为办公家具办公用品，耗材等，不符合</t>
  </si>
  <si>
    <t>塔城地区乌苏市西大沟镇</t>
  </si>
  <si>
    <t>1.提供电子版发票汇总表（格式要求详见附件）；
2.申报表商务局、财政局均未盖章
3.推荐单位承诺函推荐单位未盖章
4.项目单位承诺函未盖章签字；
5.资料未每页盖章；
6.电力工程不符合支持方向；
7.2026年3月3日签订合同、付款购入复式谷物清选机5XFZ-40、开票2026年3月4日，支出日期晚于申报日期，且银行流水不全，未见新设备图片
8.购买环保脉冲除尘筛，其中3万元支付早于合同日，不认可；
9.购买定量包装机3.4万，合同签订、支付时间倒置，不符合；
10.自动出仓机未达到三流合一，合同签订日期2025年8月22日，发票2026年1月29日，资金支付2024年4月3日支付9.4万，不予以认可；
11.除尘设备合同金额60000，与发票支付不一致，发票支付2.3万；
12.2025年购入复式谷物清选机5XFZ-40，付款日期早于合同签订日期；</t>
  </si>
  <si>
    <r>
      <rPr>
        <sz val="12"/>
        <color rgb="FF000000"/>
        <rFont val="宋体"/>
        <charset val="134"/>
      </rPr>
      <t>1.盖章后申报表添加进整体申报材料中，申报材料需成册。</t>
    </r>
    <r>
      <rPr>
        <sz val="12"/>
        <color rgb="FF000000"/>
        <rFont val="宋体"/>
        <charset val="134"/>
      </rPr>
      <t xml:space="preserve">
</t>
    </r>
  </si>
  <si>
    <t>符合
主要剔除内容：
1.剔除三流不合一，程序倒置等问题支出44.75万；
2.剔除不符合支持范围5万元；</t>
  </si>
  <si>
    <t>吐鲁番</t>
  </si>
  <si>
    <t>高昌区</t>
  </si>
  <si>
    <t>高昌区顺丰速运快递分拣配送项目</t>
  </si>
  <si>
    <t>新疆顺丰速运有限公司</t>
  </si>
  <si>
    <t>提交资料混乱与实物不符</t>
  </si>
  <si>
    <t>1.申报资料未盖章；
2.项目申报表申报单位、地州商务局、财政局未盖章；
3.推荐单位承诺函日期未填、未盖章、未签字
4.县域商业建设行动项目单位承诺函日期未填、未盖章、未签字；
5.企业简介缺少资产状况；
6.提供与申报日期相近的企业信用信息报告；                                        
7.未提供2025年审计报告和自有资金证明材料；
8.提供申报采购设备使用地点的建设期房屋租赁合同及申报日期后三至五年的房屋租赁合同；                                           
9.部分购买的设备缺少对应的照片；                                                            10.未提供完整的物流车照片和行驶证；                                        11.申报资料第290-292页调拨单请标明本次申报的设备；
12.项目支出明细：每个项目支出包括相关的框架合同+新疆公司订单、发票、发票核验凭证、银行付款回单等，顺序排放。项目支出明细顺序与项目汇总清单保持一致；部分发票无发票监制章，并且看不到销售方信息；
13.未提供三级物流配送印证资料、承诺函（包括配送模式，具体配送到哪些县乡村镇，合作网点数量等，并承诺上述情况属实，如有虚假承担责任）
14.未提供电子版发票汇总表（格式要求详见附件）</t>
  </si>
  <si>
    <t xml:space="preserve">申报金额519万、支付713万，资料对应不上，金额差距较大；
申报内容为新疆公司购入的，不是全部调拨给吐鲁番使用，申报数应该是调拨给吐鲁番的设备金额。    
1.企业简介缺少资产状况：                                  
2.未提供自有资金证明材料（P113页说见单独的银行流水册，但资料中未找到银行流水册）;
3.提供申报采购设备使用地点（中转场、紫金华府、美景天城等）的申报日期后三至五年的房屋租赁合同；                                           
4.部分购买的设备缺少对应的照片；                                                            5.未提供完整的物流车照片和行驶证；                                        6.申报资料368-369页调拨单请标明本次申报的设备，并注明金额，及对应项目清单汇总的发票号及型号；
7.项目支出明细：每个项目支出包括相关的框架合同+新疆公司订单、发票、发票核验凭证、银行付款回单等，顺序排放（对应起来排放，不要发票放一起、银行回单放一起）；项目支出明细顺序与项目汇总清单保持一致；
8.未提供电子版发票汇总表（格式要求详见附件）；                       9.申报资料333-365页，发票合计数有错                                                                  </t>
  </si>
  <si>
    <r>
      <rPr>
        <sz val="12"/>
        <color rgb="FF000000"/>
        <rFont val="宋体"/>
        <charset val="134"/>
      </rPr>
      <t>不符合</t>
    </r>
    <r>
      <rPr>
        <sz val="12"/>
        <color rgb="FF000000"/>
        <rFont val="宋体"/>
        <charset val="134"/>
      </rPr>
      <t xml:space="preserve">
</t>
    </r>
    <r>
      <rPr>
        <sz val="12"/>
        <color rgb="FF000000"/>
        <rFont val="宋体"/>
        <charset val="134"/>
      </rPr>
      <t>多出资料不相符，提交资料合同和发票对不上，移交资料清单和发票对不上</t>
    </r>
  </si>
  <si>
    <r>
      <rPr>
        <sz val="12"/>
        <color rgb="FF000000"/>
        <rFont val="宋体"/>
        <charset val="134"/>
      </rPr>
      <t>不符合</t>
    </r>
    <r>
      <rPr>
        <sz val="12"/>
        <color rgb="FF000000"/>
        <rFont val="宋体"/>
        <charset val="134"/>
      </rPr>
      <t xml:space="preserve">
</t>
    </r>
    <r>
      <rPr>
        <sz val="12"/>
        <color rgb="FF000000"/>
        <rFont val="宋体"/>
        <charset val="134"/>
      </rPr>
      <t>现场查验设备对不上，未重新提交资料</t>
    </r>
  </si>
  <si>
    <t>吐鲁番地区托克
逊县托克逊镇</t>
  </si>
  <si>
    <t>托克逊县乐享生活超市二楼升级改造项目</t>
  </si>
  <si>
    <t>项目实施内容为超市升级改造，其坐落位置为新疆吐鲁番市托克逊县滨河保险公司对面126 号商铺，不符合项目补助方向。</t>
  </si>
  <si>
    <t>1.申报资料未每页盖公章；
2.地州市商务局、财政局未盖章，日期未填写；
3.企业简介不完整，缺少注册资本、股东构成等情况需要补充；
4.场地租赁协议，乙方为三个个人，如何保障超市权益？
5.超市无相关资质证明，如：食品、烟草专卖零售许可证；
6.汇总表部分支付时间与发票不符，例如：托克逊县领飞装潢店
7.装修改建工程无第三方出具竣工决算报告；</t>
  </si>
  <si>
    <t>1.将增加的竣工结算报告与租赁协议合并到申报资料；
2.汇总表部分支付时间与银行付款时间不符，例如：托克逊县领飞装潢店</t>
  </si>
  <si>
    <t>符合
主要剔除内容：
1.剔除购物车等耗材等零星购入15.23万：
2.剔除10万未见相关结算审核报告，施工无法认定 
3.剔除增值税6.15万
4.剔除发票开具内容为服务费5.05万
5.剔除付款时间早于合同签订时间2.84万</t>
  </si>
  <si>
    <t>伊犁</t>
  </si>
  <si>
    <t>伊犁哈萨克自治州特克斯县周易文化旅游综合体项目1号楼1层（行政管辖属于特克斯镇）</t>
  </si>
  <si>
    <t>1.提供电子版发票汇总表（格式要求详见附件）；
2.申报表地州、县市均未盖章；
3.推荐单位承诺函未未盖章；
4.县域商业建设行动项目单位承诺函未盖章、法人未签字；
5.资料整体未盖章
6.支付装修工程款合同签订单位为伊犁华鼎，部分款项发票、支付均给新疆华鼎；验收报告为新疆华鼎，单位不一致；
7.装修工程未见竣工决算审核报告；
8.需补充提供该项目建设地属于乡镇的相关证明，现有资料显示地址在特克斯县</t>
  </si>
  <si>
    <t>1.推荐单位承诺函未填写日期；
2.县域商业建设行动项目单位承诺函法人未签字（手签）；
3.企业信用报告为2025年10月查询生成，需提供近期的；
4.第三方出具决算审核报告工程审定数与结算报告不相符，且决算报告未赋码；
5.需补充提供该项目建设地属于乡镇的相关证明，现有资料显示地址在特克斯县，证明需镇人民政府提供，出租企业提供的无法认可；</t>
  </si>
  <si>
    <t>符合条件，但仍需修改补充一下
1.竣工财务决算审核报告，显示报告已在系统撤销赋码，需重新赋码；
2.在给保理公司的委托付款函P660后添加一个和国升商业保理（深圳）有限公司的保理协议。</t>
  </si>
  <si>
    <t>符合
主要剔除内容
1.剔除增值税109.53万</t>
  </si>
  <si>
    <t>新疆伊犁州伊宁市阿热吾斯塘镇布拉克贝希村</t>
  </si>
  <si>
    <t xml:space="preserve">1、提供电子版发票汇总表（格式要求详见附件）；
2.申报表商务局、财政局均未盖章，申报方向勾选两个，仅勾选增强农村产品上行动能即可
3.推荐单位承诺函推荐单位未盖章
4.审计报告二维码无法识别
5.房屋租赁合同未满五年
6.设备验收单不齐全
7.项目支出汇总清单格式不正确（合同及发票金额需各一列），项目支出汇总表明细金额与合计数勾稽不上
8.支付证明材料未按照合同-相应发票、发票查验单、银行支付凭证排列
9.合同烘干机1台215万元，仅提供0.22 台47.5万元发票，票据与申报建设内容不符，不予支持
</t>
  </si>
  <si>
    <t>1.验收单部分无页码，补充页码对应目录也需修改
2.阜城县宏耀输送机械厂合同验收单明细与发票不一致</t>
  </si>
  <si>
    <t>铁岭凯瑞烘干设备有限公司合同价215万，仅支付43.00万元，是建设烘干塔还是购买设备？如建设烘干塔需提供第三方结算审计报告，如购买设备提供设备清单</t>
  </si>
  <si>
    <t>符合
主要剔除内容
1.剔除增值税108.92元</t>
  </si>
  <si>
    <t>伊犁州伊宁市达达木图镇</t>
  </si>
  <si>
    <t>1.提供电子版发票汇总表（格式要求详见附件）；                         
2.申报表地州商务局、财政局均未盖章；
3.企业经营情况只有2024年的经营情况；
4.审计报告赋码无法验证；
5.自有资金证明材料模糊不清；
6.安装调试报告有缺失（货架、支架抗震、配电箱等），报告顺序与支出汇总清单保持一致；无竣工决算审计报告；
7.未提供下沉供应链的相关资料；
8.未提供承诺函，包括配送模式，具体配送到哪些县乡村镇，合作网点数量等，并承诺上述情况属实，如有虚假承担责任；                     
9.存在项目无法区分使用区域：库房、办公楼</t>
  </si>
  <si>
    <t>1.自有资金证明材料模糊不清；P265货架合同的附件报价单模糊不清；
2.托盘、叉车、手持终端没有验收报告；叉车、电动搬运车、电动搬运车照片不完整；                                                                              3.提供电力工程（变电站等）、空气能采暖项目、货架项目、冷库项目、监控项目的竣工决算审计报告；                                                          
4.提供采购货物入库清单、网点订单及配送的截图（包含货物品名及数量）；</t>
  </si>
  <si>
    <t xml:space="preserve">1.提供货架的财务竣工决算报告（129.8822万元的材料形成多少数量、多少金额、什么规格的货架；                                               2.提供除食品外（百货、小家电等）网点订单及配送的截图（包含货物品名及数量）。              </t>
  </si>
  <si>
    <t>符合
主要剔除内容
1.剔除按面积分摊电力工程42.9万元
2.剔除易耗品30.86万
3.剔除办公区域15.02万元</t>
  </si>
  <si>
    <t>伊犁州察布查尔锡伯自治县堆齐牛录乡</t>
  </si>
  <si>
    <t>集体所有制</t>
  </si>
  <si>
    <t xml:space="preserve">1.提供电子版发票汇总表（格式要求详见附件）；
2.申报表地州、县市均未盖章；
3.县域商业建设行动项目单位承诺函未盖章、法人未签字；
4.资料整体未盖章；
5.提供的审计报告为2025收支审计报告，未反应全年度收入支出、资产负债情况；
 </t>
  </si>
  <si>
    <t>不符合支持条件。不同报告使用一个报告编码，且经深度查询报告指标与事务所报备指标不一致。</t>
  </si>
  <si>
    <t>符合
1.伊宁市郎春风货架销售店合同询价单内容与发票内容不符，询价单撤出或修改；</t>
  </si>
  <si>
    <t>符合
主要剔除内容
1.剔除合同签订日期在发票日期之后，且发票名称与合同不相符，共计13.08万
2.剔除灯箱广告、铜牌、引导牌等不属于支持范围，共计3.02万</t>
  </si>
  <si>
    <t>伊犁州尼勒克县喀拉苏乡（三文鱼基地）</t>
  </si>
  <si>
    <t>尼勒克县虹鳟初加工生产线建设项目</t>
  </si>
  <si>
    <t>新疆天蕴有机农业有限公司</t>
  </si>
  <si>
    <t>1、提供电子版发票汇总表（格式要求详见附件）；
2.申报表商务局、财政局均未盖章
3.推荐单位承诺函推荐单位未盖章，未填写联系人电话
4.单位承诺函法人未签字，未盖章
5.资料未每页盖章
6.审计报告未赋码
7.自有资金证明、银行流水不全，需提供项目开始到项目结束付款
8.房屋租赁情况说明未承诺未来五年租赁该厂房
9.未见设备验收单
10.项目支出汇总清单发票金额为合计数，未按发票明细填写金额，未提供发票查验单
11.打包1.3万元带属于耗材，不符合支持方向
12.65万元发票为技术开发服务费；金检机属于检测设备，不符合支持方向</t>
  </si>
  <si>
    <t>1.补充资料需按照申报指南顺序进行排列
2.部分发票不清晰需替换
3.支出汇总清单发票金额合计数错误
4.申报表日期未填写</t>
  </si>
  <si>
    <t>伊犁州霍尔果斯市伊车嘎善锡伯族乡</t>
  </si>
  <si>
    <t>1、提供电子版发票汇总表（格式要求详见附件）；
2.申报表商务局、财政局均未盖章
3.推荐单位承诺函推荐单位未盖章，未填写联系人、电话
4.单位承诺函法人未签字，未盖章；未填写联系人、电话
5.简介未写明成立时间、注册资本、资产状况、股东构成、企业性质等
6.设备验收单及图片不齐全
7.未提供车辆正面照片及行驶证
8.电动伸缩门属于非生产性配套设施，不符合支持方向
9.仓储笼属于低值易耗品，不符合支持方向
10.河南华助环保科技有限公司开具发票为技术服务费16.64万元，不符合支持方向
11.铲车、皮卡车不符合支持方向
12伊宁市振春水暖建材店28760元未对公转账
13.电脑、打印机、洗地机、监控等均为通用设备，不符合支持方向</t>
  </si>
  <si>
    <t>1.单位承诺函法人签名需手签</t>
  </si>
  <si>
    <t>霍城县多利多五金建材店购买空调制冷设备的发票号码与项目支出汇总清单中的发票号码不一致</t>
  </si>
  <si>
    <t>符合
主要剔除内容
1.电动伸缩门、仓储笼、技术服务费、污水处理设施、采暖设备、铲车、潜水泵、皮卡车、企业日常办公通用设备、厂区通用地面保洁设备、安保设施不符合支持方向101万
2.剔除增值税额51.62万
3.剔除未对公转账2.87万</t>
  </si>
  <si>
    <t>伊犁哈萨克自治州伊宁县维吾尔玉其温镇</t>
  </si>
  <si>
    <t xml:space="preserve">1、提供电子版发票汇总表（格式要求详见附件）；
2.申报表商务局、财政局均未盖章
3.推荐单位承诺函推荐单位未盖章
4.验收单不齐全，仅有郑州万谷机械股份有限公司
5.地笼属于耗材，不符合支持方向，且图片中已有损坏
</t>
  </si>
  <si>
    <t xml:space="preserve">1.建设烘干塔整体需提供第三方决算或结算审计报告
</t>
  </si>
  <si>
    <t>结算报告定案单发包单位与承包单位未盖章</t>
  </si>
  <si>
    <t>符合
主要剔除内容
1.剔除结算报告审减4.25万元
2.剔除增值税额13.47万
3.脱硫塔属于保配套设施废气处理设备、耗材等不符合支持方向，剔除17.53万</t>
  </si>
  <si>
    <t>伊犁哈萨克自治州伊宁县温亚尔镇</t>
  </si>
  <si>
    <t>1、提供电子版发票汇总表（格式要求详见附件）；
2.申报表商务局、财政局均未盖章
3.推荐单位承诺函推荐单位未盖
4.简介未写明注册资本、资产状况、股东构成、企业性质等
5.自有资金证明材料不清晰
6.彩钢板及通风门、配电柜属于烘干房配套设施，安装费及运费，不符合支持方向；</t>
  </si>
  <si>
    <t>1.甘肃创科农业装备有限公司签订55万元合同，设备需提供优惠后成交价所对应设备价格清单构成
2.烘干房主体及保温板等无法确认实际工程量，需提供第三方决算或结算审计报告</t>
  </si>
  <si>
    <t>结算仅就烘干房主体、烘干房主机房、烘干房彩钢房进行结算审核审核金额32万，但上述三个合同金额187.4万</t>
  </si>
  <si>
    <t>符合
主要剔除内容：
1.剔除增值税额58.46万
2.剔除结算审减6.4706万元</t>
  </si>
  <si>
    <t>伊犁哈萨克自治州霍城县</t>
  </si>
  <si>
    <t>1.2025年审计报告无法扫描
2.建设烘干塔合同价997万元，需提供第三方决算或结算审计报告及整体竣工验收报告；设备最终成交价280万元，需提供成交价所对应设备价格清单构成</t>
  </si>
  <si>
    <t>符合
主要剔除内容：
1.剔除不予支持的土建部分、高压配电工程及设计费款项504.42万元
2.剔除付款早于合同签订日期（且为脱硫塔等属于保配套设施废气处理设备，不符合支持方向）的款项27万
3.无需剔除增值税，大部分为普票，专票不符合支持方向已全部剔除</t>
  </si>
  <si>
    <t>霍尔果斯市清水河镇中小微企业园4号厂房</t>
  </si>
  <si>
    <t>1.提供电子版发票汇总表（格式要求详见附件）；                             2.申报资料未盖公章                                             
3.申报表地州商务局、财政局均未盖章；
4.推荐单位承诺函推荐单位未盖章；
5.项目单位承诺函未签名盖章；                                    
6.企业经营情况未写近三年经营情况                                      7.未提供申报日期后三至五年租赁合同                                         8.承诺函内容不完整，应包括配送模式，具体配送到哪些县乡村镇，合作网点数量等，并承诺上述情况属实，如有虚假承担责任；             
9.未提供三级物流配送印证资料（快递末端网点备案）；              
10.存在发票设备名称、数量、单价与合同约定不相符；             
11.付款日期、发票开具日期早于合同签订日期</t>
  </si>
  <si>
    <t xml:space="preserve">1.提供配送网点的合作协议；                                  </t>
  </si>
  <si>
    <t>1.三道河未提供网点合作协议；                    2.存在发票设备名称、数量、单价与合同约定不相符；（搬运设备与监控设备）；</t>
  </si>
  <si>
    <t>符合
主要剔除内容：
1.剔除增值税额9.26万
2.剔除与现场勘察的不相符3.03万
3.剔除付款日期25年8月1日、发票开具25年8月5日早于合同签订日期25年8月7日的款项3.06万</t>
  </si>
  <si>
    <t>伊犁州巩留县塔斯托别乡</t>
  </si>
  <si>
    <t>巩留县银良商贸公司</t>
  </si>
  <si>
    <t>1、提供电子版发票汇总表（格式要求详见附件）；
2.申报表商务局、财政局均未盖章
3.推荐单位承诺函未填写推荐单位未盖章，未填写联系人电话
4.单位承诺函法人未签字，未盖章
5.资料未每页盖章
6.简介未写明成立时间、注册资本、资产状况、股东构成、企业性质等
7.钢板仓属于烘干塔配套设施，不符合支持方向
8.10kv配电工程属于高压附属设施，不符合支持方向</t>
  </si>
  <si>
    <t>1.申报表商务局、财政局盖章处未写盖章时间
2.河南黄河金粮机械有限公司及河南迈尔康机械制造有限公司需提供第三方竣工财务决算或结算审计报告</t>
  </si>
  <si>
    <t>1.审计报告、竣工财务决算报告二维码无法扫描
2.决算审计报告钢板仓数量与合同不一致
3.建设烘干塔及钢板仓属于构筑物工程，决算审计报告不能依据合同价认定</t>
  </si>
  <si>
    <t>结算报告后附清单部分不清晰</t>
  </si>
  <si>
    <t>主要剔除内容：
1.剔除增值税31.04万元
2.10kv配电工程属于高压附属设施，不符合支持方向
，剔除20万
3.脱硫塔属于保配套设施废气处理设备，不符合支持方向，剔除18万</t>
  </si>
  <si>
    <t>伊犁州巩留县城北园区</t>
  </si>
  <si>
    <t>巩留县亿昌农业发展有限公司</t>
  </si>
  <si>
    <t>1、提供电子版发票汇总表（格式要求详见附件）；
2.申报表商务局、财政局均未盖章
3.推荐单位承诺函未填写推荐单位未盖章，未填写联系人电话
4.单位承诺函法人未签字，未盖章
5.资料未每页盖章
6.错位筐2.75万元属于低值易耗品，不符合支持方向
7.变压器及高压电缆32万元，不符合支持方向</t>
  </si>
  <si>
    <t>1.资料未每页盖章（如47、48、60、63等）</t>
  </si>
  <si>
    <t>1.2025年审计报告二维码无法扫描</t>
  </si>
  <si>
    <t>符合
主要剔除内容：
1.剔除包含变压器及高压电缆32万元，不符合支持方向
2.剔除增值税11.55万
3.剔除低值易耗品，不符合支持方向2.75万元</t>
  </si>
  <si>
    <t>伊宁市边境经济合作区广东路阴暗规划一路以西</t>
  </si>
  <si>
    <t>1.提供电子版发票汇总表（格式要求详见附件）；
2.申报表地州、县市均未盖章；
3.经营范围未见“废旧家具家电回收”相关范围；
4.完工照片法人未签字；
5.企业年度审计报告赋码无法扫描识别；
6.提供工程量及单价确认单与合同金额不相符；
7.未见厂房不动产权证、或租用合同（证明土地使用合法性）；</t>
  </si>
  <si>
    <t>审核通过</t>
  </si>
  <si>
    <t>符合
主要剔除内容：
1.剔除增值税税额31.78万
2.剔除合同为整体项目、补充合同分厂房计算，发票为中转仓库的款项6.81万</t>
  </si>
  <si>
    <t>伊宁市达达木图镇（伊宁市苏拉宫工业园区速死路以北）</t>
  </si>
  <si>
    <t>伊宁市辰辉环保科技有限公司</t>
  </si>
  <si>
    <t>1.提供电子版发票汇总表（格式要求详见附件）；
2.申报表地州、县市均未盖章；
3.申报表企业类型勾选两个；
4.企业年度审计报告赋码无法扫描识别；
5.未见购买清障车购入合同；
6.施工合同签订单位四川睦和建设工程有限公司。发票支付款项均为新疆分公司，未见授权或三方协议
7.完工照片法人未签字；
8.仓库建设及地面仅提供一家单位硬化面积、单价证明，需补充其他的；
9.未提供废旧家电回收拆解企业三和生态相关废旧处理资质</t>
  </si>
  <si>
    <t>1.PDF资料内支出汇总表各项明细金额合计数与表内合计不相符
2.补充提供施工方确认的仓库建设和地面平整硬化面积、单价的证明（文件第24页第四天第二款）（单独购买商砼、砖、钢材等，需合并，证明其真实用料）</t>
  </si>
  <si>
    <t>仍未修改
1.PDF资料内支出汇总表各项明细金额合计数与表内合计不相符。原因为PDFP57、57，分项与合计数不相符，未修改。
2.补充提供施工方确认的仓库建设和地面平整硬化面积、单价的证明（文件第24页第四条第二款）（单独购买商砼、砖、钢材等，需合并，证明其真实用料）</t>
  </si>
  <si>
    <t>符合
1.资料改错章子，非申报企业公章；
2.融资租赁付款，需补充刘满意支付至融资租赁公司付款；
3.清障车付款总额和融资协议及购车协议差额为什么，需说明</t>
  </si>
  <si>
    <t xml:space="preserve">符合
主要剔除内容：
1.剔除实测家具家电使用面积2500㎡，上述商砼铺设面积合计11256㎡，占比22.21%，按比例认定，并扣除增值税，总计74.19万
2.剔除增值税、融资租赁费39.02万
3.厂房包工包料，剔除单独采购材料费19.98万
4.剔除关联交易不予以认可款项6.5万
</t>
  </si>
  <si>
    <t>新疆伊宁园区</t>
  </si>
  <si>
    <t xml:space="preserve">1.提供电子版发票汇总表（格式要求详见附件）；
2.目录未列明页码，申报资料只需要一个封面；申报资料中项目建设日期与公司成立日期不合逻辑
3.申报表商务局、财政局均未盖章；
4.推荐单位承诺函推荐单位未盖章
5.单位承诺函法定代表人未签名；
6.企业信用信息报告不完整；
7.未提供申报日期后三至五年的房屋租赁合同；            
8.未提供设备安装调试报告；
9.项目汇总清单没有合计数；合计数与申报数一致                                                          10.项目支出明细：每个项目支出包括相关的合同、发票、发票核验凭证、银行付款回单等，顺序排放。项目支出明细顺序与项目汇总清单保持一致 ；                                                              11.项目只能选一个申报方向；如选改善优化县城消费渠道，需提供下沉供应链（直供直销、集中采购、统一配送等）的相关资料；                                                                                      </t>
  </si>
  <si>
    <t xml:space="preserve">1.申报资料：申报日期:2026年06月25日，通知申报截止日期是3月31日；申报资料中项目建设日期与公司成立日期不合逻辑（项目建设日期：2023年7月2025年5月，公司成立日期：2025年1月6日，）；
2.企业信用信息报告不完整，只提供一页，没有无重大警告警示信息等证明材料
3.提供设备安装调试验收报告（买卖双方或请第三方）；提供地坪、货架的竣工决算报告                                                                                           4.项目汇总清单合计数付款金额看不清；
5.伊犁边境经济合作区好喜商行、伊犁途安汽车销售服务有限公司需提供完整的发票和银行回单；                                                           6.提供荣成易购平台订货（包含品名、数量）、集采（包含品名、数量）、配送、库存、对账功能截图；                                                  </t>
  </si>
  <si>
    <r>
      <rPr>
        <sz val="12"/>
        <color rgb="FF000000"/>
        <rFont val="宋体"/>
        <charset val="134"/>
      </rPr>
      <t xml:space="preserve">1.提供地坪的结算未写明地坪面积；
2.提供货架的财务竣工决算报告（80万元的材料形成多少数量、多少金额、什么规格的高位搁板式货架、低位搁板式货架、二层钢结构平台、楼上储物货架、复核区货架、高位重型横梁货架，全套安全防护设施等仓储作业设备）；                                                  3..提供车辆正面照、侧面照、行驶证各一张不完整，如依维柯行驶证不清楚、伊犁途安汽车销售服务有限公司购买的6.3万元和6.4万元车辆照片及行驶证；                    4.提供从伊犁途安汽车销售服务有限公司购买2辆单价6.4万元厢式货车的合同、发票、发票核验凭证、银行付款回单；                               5.如有采购和销售除食品类的货物（百货、小家电等），提供荣成易购平台订货（包含品名、数量）、集采（包含品名、数量）的截图。6.提供完整的发票、发票核验凭证（如P214页80万发票、P247页发票等）；提供照片不完整（监控、扫码等）          </t>
    </r>
    <r>
      <rPr>
        <sz val="12"/>
        <color rgb="FFFF0000"/>
        <rFont val="宋体"/>
        <charset val="134"/>
      </rPr>
      <t xml:space="preserve">            7.剔除不符合支持范围90.98万元（软件服务费、空调、设计费、办公桌椅等）、款项支付给个人9.65万元、申报截止日后发生的经济业务9万元、付款早于合同13.36万元。 </t>
    </r>
    <r>
      <rPr>
        <sz val="12"/>
        <color rgb="FF000000"/>
        <rFont val="宋体"/>
        <charset val="134"/>
      </rPr>
      <t xml:space="preserve">    </t>
    </r>
  </si>
  <si>
    <t>符合
主要剔除内容：
1.剔除安装在办公室的空调、服务费、插板、办公桌椅、洗地机、显示器等不在支持范围内90.98万
2.剔除程序倒置13.36万
3.剔除增值税税额16.59万
4.剔除支付给个人款项9.65万
5.剔除截止日后发生的经济事项9万
6.剔除项目期后付款3.33万元
7.剔除未提供合同发票0.0481万元</t>
  </si>
  <si>
    <t>资金</t>
  </si>
  <si>
    <t>差额</t>
  </si>
  <si>
    <t>有效投资缺口</t>
  </si>
  <si>
    <t xml:space="preserve">新疆维吾尔自治区2025年第二批县域商业建设行动拟支持项目有效投资额核查明细表                 
</t>
  </si>
  <si>
    <t>批次</t>
  </si>
  <si>
    <r>
      <rPr>
        <b/>
        <sz val="12"/>
        <rFont val="宋体"/>
        <charset val="134"/>
      </rPr>
      <t>审计通过金额</t>
    </r>
    <r>
      <rPr>
        <b/>
        <sz val="12"/>
        <rFont val="Arial Narrow"/>
        <charset val="134"/>
      </rPr>
      <t xml:space="preserve">
</t>
    </r>
    <r>
      <rPr>
        <b/>
        <sz val="12"/>
        <rFont val="宋体"/>
        <charset val="134"/>
      </rPr>
      <t>（元）</t>
    </r>
  </si>
  <si>
    <r>
      <rPr>
        <b/>
        <sz val="12"/>
        <rFont val="宋体"/>
        <charset val="134"/>
      </rPr>
      <t>审计通过金额</t>
    </r>
    <r>
      <rPr>
        <b/>
        <sz val="12"/>
        <rFont val="Arial Narrow"/>
        <charset val="134"/>
      </rPr>
      <t xml:space="preserve">
</t>
    </r>
    <r>
      <rPr>
        <b/>
        <sz val="12"/>
        <rFont val="宋体"/>
        <charset val="134"/>
      </rPr>
      <t>（万元）</t>
    </r>
  </si>
  <si>
    <t>拟认定金额（元）</t>
  </si>
  <si>
    <t>拟认定金额（万元）</t>
  </si>
  <si>
    <t>是否为个体工商户</t>
  </si>
  <si>
    <r>
      <rPr>
        <b/>
        <sz val="12"/>
        <rFont val="宋体"/>
        <charset val="134"/>
      </rPr>
      <t>查重同企业是否在商务厅奖补（是</t>
    </r>
    <r>
      <rPr>
        <b/>
        <sz val="12"/>
        <rFont val="Arial Narrow"/>
        <charset val="134"/>
      </rPr>
      <t>/</t>
    </r>
    <r>
      <rPr>
        <b/>
        <sz val="12"/>
        <rFont val="宋体"/>
        <charset val="134"/>
      </rPr>
      <t>否）</t>
    </r>
  </si>
  <si>
    <r>
      <rPr>
        <b/>
        <sz val="12"/>
        <rFont val="宋体"/>
        <charset val="134"/>
      </rPr>
      <t>商务局查重函验收单（符合</t>
    </r>
    <r>
      <rPr>
        <b/>
        <sz val="12"/>
        <rFont val="Arial Narrow"/>
        <charset val="134"/>
      </rPr>
      <t>/</t>
    </r>
    <r>
      <rPr>
        <b/>
        <sz val="12"/>
        <rFont val="宋体"/>
        <charset val="134"/>
      </rPr>
      <t>不符合）</t>
    </r>
  </si>
  <si>
    <t>审计结论原因</t>
  </si>
  <si>
    <t>2024年第三批次</t>
  </si>
  <si>
    <t>精河乡镇村</t>
  </si>
  <si>
    <t>顺安捷智能快递物流站点建设项目</t>
  </si>
  <si>
    <t>博乐市顺安捷网络科技有限公司</t>
  </si>
  <si>
    <t>方向不符合</t>
  </si>
  <si>
    <t>快递柜投放位置分布于县城小区，不符合快递柜放置地理位置要求</t>
  </si>
  <si>
    <t>精河县精河镇</t>
  </si>
  <si>
    <t>精河县精河镇商贸集散中心壹号街区</t>
  </si>
  <si>
    <t>精河县环城热力有限责任公司</t>
  </si>
  <si>
    <t>经现场核验，该项目已经改建为游乐场，不符合支持方向。</t>
  </si>
  <si>
    <t>精河县工业园区</t>
  </si>
  <si>
    <t>杞花香枸杞产品供应设施设备建设项目</t>
  </si>
  <si>
    <t>新疆杞花香食品商贸有限公司</t>
  </si>
  <si>
    <r>
      <rPr>
        <sz val="12"/>
        <rFont val="Arial Narrow"/>
        <charset val="134"/>
      </rPr>
      <t>25</t>
    </r>
    <r>
      <rPr>
        <sz val="12"/>
        <rFont val="宋体"/>
        <charset val="134"/>
      </rPr>
      <t>年财政奖补支持林果提质增效示范园建设</t>
    </r>
    <r>
      <rPr>
        <sz val="12"/>
        <rFont val="Arial Narrow"/>
        <charset val="134"/>
      </rPr>
      <t>40</t>
    </r>
    <r>
      <rPr>
        <sz val="12"/>
        <rFont val="宋体"/>
        <charset val="134"/>
      </rPr>
      <t>万</t>
    </r>
  </si>
  <si>
    <t>方向不符合且奖补</t>
  </si>
  <si>
    <t>加工产品为枸杞风味啤酒，不符合农产品初加工符合范畴，不符合。</t>
  </si>
  <si>
    <t>温泉县哈日布呼镇</t>
  </si>
  <si>
    <t>哈日布呼镇惠德商贸购物中心项目</t>
  </si>
  <si>
    <t>温泉县惠德商贸有限公司</t>
  </si>
  <si>
    <r>
      <rPr>
        <sz val="12"/>
        <rFont val="宋体"/>
        <charset val="134"/>
      </rPr>
      <t>审计报告二维码扫不出来</t>
    </r>
    <r>
      <rPr>
        <sz val="12"/>
        <rFont val="Arial Narrow"/>
        <charset val="134"/>
      </rPr>
      <t xml:space="preserve">
</t>
    </r>
    <r>
      <rPr>
        <sz val="12"/>
        <rFont val="宋体"/>
        <charset val="134"/>
      </rPr>
      <t>以下发票对应内容不符申报</t>
    </r>
    <r>
      <rPr>
        <sz val="12"/>
        <rFont val="Arial Narrow"/>
        <charset val="134"/>
      </rPr>
      <t xml:space="preserve">
25652000000038364105</t>
    </r>
    <r>
      <rPr>
        <sz val="12"/>
        <rFont val="宋体"/>
        <charset val="134"/>
      </rPr>
      <t>衣架耗材剔除</t>
    </r>
    <r>
      <rPr>
        <sz val="12"/>
        <rFont val="Arial Narrow"/>
        <charset val="134"/>
      </rPr>
      <t xml:space="preserve">
75754304</t>
    </r>
    <r>
      <rPr>
        <sz val="12"/>
        <rFont val="宋体"/>
        <charset val="134"/>
      </rPr>
      <t>个人代开发票及公转私剔除</t>
    </r>
    <r>
      <rPr>
        <sz val="12"/>
        <rFont val="Arial Narrow"/>
        <charset val="134"/>
      </rPr>
      <t xml:space="preserve">
75754312</t>
    </r>
    <r>
      <rPr>
        <sz val="12"/>
        <rFont val="宋体"/>
        <charset val="134"/>
      </rPr>
      <t>个人代开发票及公转私剔除</t>
    </r>
    <r>
      <rPr>
        <sz val="12"/>
        <rFont val="Arial Narrow"/>
        <charset val="134"/>
      </rPr>
      <t xml:space="preserve">
24412000000079174836</t>
    </r>
    <r>
      <rPr>
        <sz val="12"/>
        <rFont val="宋体"/>
        <charset val="134"/>
      </rPr>
      <t>淘气堡收费则需剔除</t>
    </r>
    <r>
      <rPr>
        <sz val="12"/>
        <rFont val="Arial Narrow"/>
        <charset val="134"/>
      </rPr>
      <t xml:space="preserve">
25652000000038019246</t>
    </r>
    <r>
      <rPr>
        <sz val="12"/>
        <rFont val="宋体"/>
        <charset val="134"/>
      </rPr>
      <t>购物蓝剔除</t>
    </r>
    <r>
      <rPr>
        <sz val="12"/>
        <rFont val="Arial Narrow"/>
        <charset val="134"/>
      </rPr>
      <t xml:space="preserve">
25652000000008237357</t>
    </r>
    <r>
      <rPr>
        <sz val="12"/>
        <rFont val="宋体"/>
        <charset val="134"/>
      </rPr>
      <t>挂购购物蓝耗材剔除</t>
    </r>
    <r>
      <rPr>
        <sz val="12"/>
        <rFont val="Arial Narrow"/>
        <charset val="134"/>
      </rPr>
      <t xml:space="preserve">
25652000000039290706</t>
    </r>
    <r>
      <rPr>
        <sz val="12"/>
        <rFont val="宋体"/>
        <charset val="134"/>
      </rPr>
      <t>合同信息处不全公转私不符</t>
    </r>
    <r>
      <rPr>
        <sz val="12"/>
        <rFont val="Arial Narrow"/>
        <charset val="134"/>
      </rPr>
      <t xml:space="preserve">
24652000000027008853</t>
    </r>
    <r>
      <rPr>
        <sz val="12"/>
        <rFont val="宋体"/>
        <charset val="134"/>
      </rPr>
      <t>公转私剔除</t>
    </r>
    <r>
      <rPr>
        <sz val="12"/>
        <rFont val="Arial Narrow"/>
        <charset val="134"/>
      </rPr>
      <t xml:space="preserve">
24652000000022202275</t>
    </r>
    <r>
      <rPr>
        <sz val="12"/>
        <rFont val="宋体"/>
        <charset val="134"/>
      </rPr>
      <t>耗材剔除</t>
    </r>
    <r>
      <rPr>
        <sz val="12"/>
        <rFont val="Arial Narrow"/>
        <charset val="134"/>
      </rPr>
      <t xml:space="preserve">
24652000000022284880</t>
    </r>
    <r>
      <rPr>
        <sz val="12"/>
        <rFont val="宋体"/>
        <charset val="134"/>
      </rPr>
      <t>耗材剔除</t>
    </r>
    <r>
      <rPr>
        <sz val="12"/>
        <rFont val="Arial Narrow"/>
        <charset val="134"/>
      </rPr>
      <t xml:space="preserve">
24652000000022245894</t>
    </r>
    <r>
      <rPr>
        <sz val="12"/>
        <rFont val="宋体"/>
        <charset val="134"/>
      </rPr>
      <t>耗材剔除</t>
    </r>
    <r>
      <rPr>
        <sz val="12"/>
        <rFont val="Arial Narrow"/>
        <charset val="134"/>
      </rPr>
      <t xml:space="preserve">
24442000000185429998</t>
    </r>
    <r>
      <rPr>
        <sz val="12"/>
        <rFont val="宋体"/>
        <charset val="134"/>
      </rPr>
      <t>游乐设备考虑收费则剔除</t>
    </r>
    <r>
      <rPr>
        <sz val="12"/>
        <rFont val="Arial Narrow"/>
        <charset val="134"/>
      </rPr>
      <t xml:space="preserve">
24652000000026028609</t>
    </r>
    <r>
      <rPr>
        <sz val="12"/>
        <rFont val="宋体"/>
        <charset val="134"/>
      </rPr>
      <t>公转私剔除</t>
    </r>
  </si>
  <si>
    <t>已修改符合</t>
  </si>
  <si>
    <t>2025年第二批次</t>
  </si>
  <si>
    <t>温泉县塔秀乡</t>
  </si>
  <si>
    <t>温泉万亩生态沙棘产业建设项目</t>
  </si>
  <si>
    <r>
      <rPr>
        <sz val="12"/>
        <rFont val="Arial Narrow"/>
        <charset val="134"/>
      </rPr>
      <t>10</t>
    </r>
    <r>
      <rPr>
        <sz val="12"/>
        <rFont val="宋体"/>
        <charset val="134"/>
      </rPr>
      <t>月</t>
    </r>
    <r>
      <rPr>
        <sz val="12"/>
        <rFont val="Arial Narrow"/>
        <charset val="134"/>
      </rPr>
      <t>23</t>
    </r>
    <r>
      <rPr>
        <sz val="12"/>
        <rFont val="宋体"/>
        <charset val="134"/>
      </rPr>
      <t>日审计现场核查未看到设备。</t>
    </r>
    <r>
      <rPr>
        <sz val="12"/>
        <rFont val="Arial Narrow"/>
        <charset val="134"/>
      </rPr>
      <t>9.1</t>
    </r>
    <r>
      <rPr>
        <sz val="12"/>
        <rFont val="宋体"/>
        <charset val="134"/>
      </rPr>
      <t>日商务局验收表写的投入情况良好，并日已完工状态</t>
    </r>
  </si>
  <si>
    <t>项目为精深加工，不符初加工方向。可考虑放初加工部分设备</t>
  </si>
  <si>
    <r>
      <rPr>
        <sz val="12"/>
        <rFont val="宋体"/>
        <charset val="134"/>
      </rPr>
      <t>申报书和第一次是一样的。项目初加工方向，，冷库的地面墙体为土建不符合。农产品加工设备</t>
    </r>
    <r>
      <rPr>
        <sz val="12"/>
        <rFont val="Arial Narrow"/>
        <charset val="134"/>
      </rPr>
      <t>300</t>
    </r>
    <r>
      <rPr>
        <sz val="12"/>
        <rFont val="宋体"/>
        <charset val="134"/>
      </rPr>
      <t>万发票对应的合同清单无，发票清单无。合同上看不出来是什么设备。照片无法和合同发票对应。且设备付款单上写的沙棘原浆设备款</t>
    </r>
  </si>
  <si>
    <r>
      <rPr>
        <sz val="12"/>
        <rFont val="宋体"/>
        <charset val="134"/>
      </rPr>
      <t>冷库土建及墙体材料剔除，其余初加工设备在</t>
    </r>
    <r>
      <rPr>
        <sz val="12"/>
        <rFont val="Arial Narrow"/>
        <charset val="134"/>
      </rPr>
      <t>10</t>
    </r>
    <r>
      <rPr>
        <sz val="12"/>
        <rFont val="宋体"/>
        <charset val="134"/>
      </rPr>
      <t>月</t>
    </r>
    <r>
      <rPr>
        <sz val="12"/>
        <rFont val="Arial Narrow"/>
        <charset val="134"/>
      </rPr>
      <t>23</t>
    </r>
    <r>
      <rPr>
        <sz val="12"/>
        <rFont val="宋体"/>
        <charset val="134"/>
      </rPr>
      <t>日现场去核查时未看到。发票和付款单都在</t>
    </r>
    <r>
      <rPr>
        <sz val="12"/>
        <rFont val="Arial Narrow"/>
        <charset val="134"/>
      </rPr>
      <t>2025</t>
    </r>
    <r>
      <rPr>
        <sz val="12"/>
        <rFont val="宋体"/>
        <charset val="134"/>
      </rPr>
      <t>年</t>
    </r>
    <r>
      <rPr>
        <sz val="12"/>
        <rFont val="Arial Narrow"/>
        <charset val="134"/>
      </rPr>
      <t>6</t>
    </r>
    <r>
      <rPr>
        <sz val="12"/>
        <rFont val="宋体"/>
        <charset val="134"/>
      </rPr>
      <t>月</t>
    </r>
  </si>
  <si>
    <t>温泉县博格达尔镇</t>
  </si>
  <si>
    <t>资料不符合要求</t>
  </si>
  <si>
    <r>
      <rPr>
        <sz val="12"/>
        <rFont val="宋体"/>
        <charset val="134"/>
      </rPr>
      <t>以下资料未提供：</t>
    </r>
    <r>
      <rPr>
        <sz val="12"/>
        <rFont val="Arial Narrow"/>
        <charset val="134"/>
      </rPr>
      <t xml:space="preserve">
</t>
    </r>
    <r>
      <rPr>
        <sz val="12"/>
        <rFont val="宋体"/>
        <charset val="134"/>
      </rPr>
      <t>快递行业资质证件无，未见分拣设备，需实现分拣和共同配送才符合支持方向</t>
    </r>
    <r>
      <rPr>
        <sz val="12"/>
        <rFont val="Arial Narrow"/>
        <charset val="134"/>
      </rPr>
      <t xml:space="preserve">
</t>
    </r>
    <r>
      <rPr>
        <sz val="12"/>
        <rFont val="宋体"/>
        <charset val="134"/>
      </rPr>
      <t>提供土地证、房产证、土地或房屋租赁合同等有效土地或房屋使用证明。</t>
    </r>
    <r>
      <rPr>
        <sz val="12"/>
        <rFont val="Arial Narrow"/>
        <charset val="134"/>
      </rPr>
      <t xml:space="preserve">
</t>
    </r>
    <r>
      <rPr>
        <sz val="12"/>
        <rFont val="宋体"/>
        <charset val="134"/>
      </rPr>
      <t>项目建设内容含土建内容的需要提供项目竣工验收报告，设备类的需安装调试报告。</t>
    </r>
    <r>
      <rPr>
        <sz val="12"/>
        <rFont val="Arial Narrow"/>
        <charset val="134"/>
      </rPr>
      <t xml:space="preserve">
</t>
    </r>
    <r>
      <rPr>
        <sz val="12"/>
        <rFont val="宋体"/>
        <charset val="134"/>
      </rPr>
      <t>新建项目：外观全景图、正面左右侧面图、内部建设图、设施设备图、施工现场图等图片，图片下方需要配文字说明。</t>
    </r>
    <r>
      <rPr>
        <sz val="12"/>
        <rFont val="Arial Narrow"/>
        <charset val="134"/>
      </rPr>
      <t xml:space="preserve">
</t>
    </r>
    <r>
      <rPr>
        <sz val="12"/>
        <rFont val="宋体"/>
        <charset val="134"/>
      </rPr>
      <t>物流配送车辆需提供车辆正面照、侧面照、行驶证各一张。</t>
    </r>
    <r>
      <rPr>
        <sz val="12"/>
        <rFont val="Arial Narrow"/>
        <charset val="134"/>
      </rPr>
      <t xml:space="preserve">
</t>
    </r>
    <r>
      <rPr>
        <sz val="12"/>
        <rFont val="宋体"/>
        <charset val="134"/>
      </rPr>
      <t>快递资质许可证</t>
    </r>
    <r>
      <rPr>
        <sz val="12"/>
        <rFont val="Arial Narrow"/>
        <charset val="134"/>
      </rPr>
      <t xml:space="preserve">
</t>
    </r>
    <r>
      <rPr>
        <sz val="12"/>
        <rFont val="宋体"/>
        <charset val="134"/>
      </rPr>
      <t>三级物流配送路线图</t>
    </r>
    <r>
      <rPr>
        <sz val="12"/>
        <rFont val="Arial Narrow"/>
        <charset val="134"/>
      </rPr>
      <t xml:space="preserve">
</t>
    </r>
    <r>
      <rPr>
        <sz val="12"/>
        <rFont val="宋体"/>
        <charset val="134"/>
      </rPr>
      <t>三级物流网点进出港数据截图</t>
    </r>
    <r>
      <rPr>
        <sz val="12"/>
        <rFont val="Arial Narrow"/>
        <charset val="134"/>
      </rPr>
      <t xml:space="preserve">
</t>
    </r>
    <r>
      <rPr>
        <sz val="12"/>
        <rFont val="宋体"/>
        <charset val="134"/>
      </rPr>
      <t>网点清单一览表</t>
    </r>
    <r>
      <rPr>
        <sz val="12"/>
        <rFont val="Arial Narrow"/>
        <charset val="134"/>
      </rPr>
      <t xml:space="preserve">
</t>
    </r>
    <r>
      <rPr>
        <sz val="12"/>
        <rFont val="宋体"/>
        <charset val="134"/>
      </rPr>
      <t>承诺函，包括配送模式，具体配送到哪些县乡村镇，合作网点数量等，并承诺上述情况属实，如有虚假承担责任。</t>
    </r>
    <r>
      <rPr>
        <sz val="12"/>
        <rFont val="Arial Narrow"/>
        <charset val="134"/>
      </rPr>
      <t xml:space="preserve">
</t>
    </r>
    <r>
      <rPr>
        <sz val="12"/>
        <rFont val="宋体"/>
        <charset val="134"/>
      </rPr>
      <t>以下发票号对应内容不全</t>
    </r>
    <r>
      <rPr>
        <sz val="12"/>
        <rFont val="Arial Narrow"/>
        <charset val="134"/>
      </rPr>
      <t xml:space="preserve">
00292201</t>
    </r>
    <r>
      <rPr>
        <sz val="12"/>
        <rFont val="宋体"/>
        <charset val="134"/>
      </rPr>
      <t>合同信息处内容不全、行使证无照片无</t>
    </r>
    <r>
      <rPr>
        <sz val="12"/>
        <rFont val="Arial Narrow"/>
        <charset val="134"/>
      </rPr>
      <t xml:space="preserve">
25652000000034747455</t>
    </r>
    <r>
      <rPr>
        <sz val="12"/>
        <rFont val="宋体"/>
        <charset val="134"/>
      </rPr>
      <t>合同信息不全</t>
    </r>
    <r>
      <rPr>
        <sz val="12"/>
        <rFont val="Arial Narrow"/>
        <charset val="134"/>
      </rPr>
      <t xml:space="preserve">
00292201</t>
    </r>
    <r>
      <rPr>
        <sz val="12"/>
        <rFont val="宋体"/>
        <charset val="134"/>
      </rPr>
      <t>合同信息不全行使证无照片无</t>
    </r>
    <r>
      <rPr>
        <sz val="12"/>
        <rFont val="Arial Narrow"/>
        <charset val="134"/>
      </rPr>
      <t xml:space="preserve">
00212070</t>
    </r>
    <r>
      <rPr>
        <sz val="12"/>
        <rFont val="宋体"/>
        <charset val="134"/>
      </rPr>
      <t>行使证无照片无</t>
    </r>
    <r>
      <rPr>
        <sz val="12"/>
        <rFont val="Arial Narrow"/>
        <charset val="134"/>
      </rPr>
      <t xml:space="preserve">
25652000000037799021</t>
    </r>
    <r>
      <rPr>
        <sz val="12"/>
        <rFont val="宋体"/>
        <charset val="134"/>
      </rPr>
      <t>合同信息不全</t>
    </r>
    <r>
      <rPr>
        <sz val="12"/>
        <rFont val="Arial Narrow"/>
        <charset val="134"/>
      </rPr>
      <t xml:space="preserve">
</t>
    </r>
  </si>
  <si>
    <r>
      <rPr>
        <sz val="12"/>
        <rFont val="宋体"/>
        <charset val="134"/>
      </rPr>
      <t>快递资质备案回执是百汇物流不是申报企业速云。无快递资质？没有资质是不符合申报主体，可以待办好相关行业资质再申报。其他问题再不反馈</t>
    </r>
    <r>
      <rPr>
        <sz val="12"/>
        <rFont val="Arial Narrow"/>
        <charset val="134"/>
      </rPr>
      <t xml:space="preserve">
</t>
    </r>
  </si>
  <si>
    <t>温泉县安格里格镇</t>
  </si>
  <si>
    <t>温泉县甜糯玉米速冻锁鲜加工项目</t>
  </si>
  <si>
    <t>新疆圣诺农业开发有限公司</t>
  </si>
  <si>
    <r>
      <rPr>
        <sz val="12"/>
        <rFont val="Arial Narrow"/>
        <charset val="134"/>
      </rPr>
      <t>24</t>
    </r>
    <r>
      <rPr>
        <sz val="12"/>
        <rFont val="宋体"/>
        <charset val="134"/>
      </rPr>
      <t>年接受过州农业农村局奖补</t>
    </r>
    <r>
      <rPr>
        <sz val="12"/>
        <rFont val="Arial Narrow"/>
        <charset val="134"/>
      </rPr>
      <t>600</t>
    </r>
    <r>
      <rPr>
        <sz val="12"/>
        <rFont val="方正书宋_GBK"/>
        <charset val="134"/>
      </rPr>
      <t>万</t>
    </r>
  </si>
  <si>
    <t>资料符合但奖补过</t>
  </si>
  <si>
    <r>
      <rPr>
        <sz val="12"/>
        <rFont val="宋体"/>
        <charset val="134"/>
      </rPr>
      <t>以下资料未提供：</t>
    </r>
    <r>
      <rPr>
        <sz val="12"/>
        <rFont val="Arial Narrow"/>
        <charset val="134"/>
      </rPr>
      <t xml:space="preserve">
</t>
    </r>
    <r>
      <rPr>
        <sz val="12"/>
        <rFont val="宋体"/>
        <charset val="134"/>
      </rPr>
      <t>审计报告二维码扫不出来</t>
    </r>
    <r>
      <rPr>
        <sz val="12"/>
        <rFont val="Arial Narrow"/>
        <charset val="134"/>
      </rPr>
      <t xml:space="preserve">
</t>
    </r>
    <r>
      <rPr>
        <sz val="12"/>
        <rFont val="宋体"/>
        <charset val="134"/>
      </rPr>
      <t>项目建设内容含土建内容的需要提供项目竣工验收报告，设备类的需安装调试报告。</t>
    </r>
    <r>
      <rPr>
        <sz val="12"/>
        <rFont val="Arial Narrow"/>
        <charset val="134"/>
      </rPr>
      <t xml:space="preserve">
</t>
    </r>
    <r>
      <rPr>
        <sz val="12"/>
        <rFont val="宋体"/>
        <charset val="134"/>
      </rPr>
      <t>新建项目：外观全景图、正面左右侧面图、内部建设图、设施设备图、施工现场图等图片，图片下方需要配文字说明。</t>
    </r>
    <r>
      <rPr>
        <sz val="12"/>
        <rFont val="Arial Narrow"/>
        <charset val="134"/>
      </rPr>
      <t xml:space="preserve">
</t>
    </r>
  </si>
  <si>
    <t>审计报告赋码不是在财政网上备案的。设备验收报告还是未提供</t>
  </si>
  <si>
    <t>博乐市贝林哈日莫墩乡</t>
  </si>
  <si>
    <t>贝林哈日莫墩乡辣椒产业园建设项目</t>
  </si>
  <si>
    <t>博乐市红泉农业发展有限公司</t>
  </si>
  <si>
    <t>审计报告二维码扫不出来，银行流水不清楚</t>
  </si>
  <si>
    <t>小计</t>
  </si>
  <si>
    <t>伊州区</t>
  </si>
  <si>
    <t>哈密市中吉通快递服务有限公司智能分拣配送建设项目</t>
  </si>
  <si>
    <t>哈密市中吉通快递服务有限公司</t>
  </si>
  <si>
    <r>
      <rPr>
        <sz val="12"/>
        <rFont val="宋体"/>
        <charset val="134"/>
      </rPr>
      <t>发票</t>
    </r>
    <r>
      <rPr>
        <sz val="12"/>
        <rFont val="Arial Narrow"/>
        <charset val="134"/>
      </rPr>
      <t>24142000000097438901</t>
    </r>
    <r>
      <rPr>
        <sz val="12"/>
        <rFont val="宋体"/>
        <charset val="134"/>
      </rPr>
      <t>技术服务费</t>
    </r>
    <r>
      <rPr>
        <sz val="12"/>
        <rFont val="Arial Narrow"/>
        <charset val="134"/>
      </rPr>
      <t>29012.00</t>
    </r>
    <r>
      <rPr>
        <sz val="12"/>
        <rFont val="宋体"/>
        <charset val="134"/>
      </rPr>
      <t>元以及</t>
    </r>
    <r>
      <rPr>
        <sz val="12"/>
        <rFont val="Arial Narrow"/>
        <charset val="134"/>
      </rPr>
      <t>24322000000292777873</t>
    </r>
    <r>
      <rPr>
        <sz val="12"/>
        <rFont val="宋体"/>
        <charset val="134"/>
      </rPr>
      <t>塑料制品地垫制品</t>
    </r>
    <r>
      <rPr>
        <sz val="12"/>
        <rFont val="Arial Narrow"/>
        <charset val="134"/>
      </rPr>
      <t>12740.00</t>
    </r>
    <r>
      <rPr>
        <sz val="12"/>
        <rFont val="宋体"/>
        <charset val="134"/>
      </rPr>
      <t>元不符合支持范围</t>
    </r>
  </si>
  <si>
    <r>
      <rPr>
        <sz val="12"/>
        <rFont val="宋体"/>
        <charset val="134"/>
      </rPr>
      <t>已剔除</t>
    </r>
    <r>
      <rPr>
        <sz val="12"/>
        <rFont val="Arial Narrow"/>
        <charset val="134"/>
      </rPr>
      <t>12740</t>
    </r>
    <r>
      <rPr>
        <sz val="12"/>
        <rFont val="宋体"/>
        <charset val="134"/>
      </rPr>
      <t>的发票</t>
    </r>
  </si>
  <si>
    <t>伊州区申通快递分拨中心升级改造项目</t>
  </si>
  <si>
    <t>哈密汇捷申通物流有限公司</t>
  </si>
  <si>
    <t xml:space="preserve"> </t>
  </si>
  <si>
    <t>巴里坤县巴里坤镇</t>
  </si>
  <si>
    <t>巴里坤县邮政快递物流配送体系建设项目</t>
  </si>
  <si>
    <t>中国邮政集团有限公司新疆维吾尔自治区巴里坤县分公司</t>
  </si>
  <si>
    <t>2022年同一企业</t>
  </si>
  <si>
    <t>伊吾县</t>
  </si>
  <si>
    <t>伊吾县邮政公司三级物流物流配送体系建设</t>
  </si>
  <si>
    <t>中国邮政集团有限公司新疆维吾尔自治区伊吾县分公司</t>
  </si>
  <si>
    <t>22年、23年第一批同企业</t>
  </si>
  <si>
    <t>哈密市伊州区</t>
  </si>
  <si>
    <t>三塘湖镇瑞霞商店分店改造升级项目</t>
  </si>
  <si>
    <t>巴里坤哈萨克自治县三塘湖镇瑞霞商店分店</t>
  </si>
  <si>
    <r>
      <rPr>
        <sz val="12"/>
        <rFont val="Arial Narrow"/>
        <charset val="134"/>
      </rPr>
      <t>1</t>
    </r>
    <r>
      <rPr>
        <sz val="12"/>
        <rFont val="宋体"/>
        <charset val="134"/>
      </rPr>
      <t>、</t>
    </r>
    <r>
      <rPr>
        <sz val="12"/>
        <rFont val="Arial Narrow"/>
        <charset val="134"/>
      </rPr>
      <t>P14</t>
    </r>
    <r>
      <rPr>
        <sz val="12"/>
        <rFont val="宋体"/>
        <charset val="134"/>
      </rPr>
      <t>页审计报告</t>
    </r>
    <r>
      <rPr>
        <sz val="12"/>
        <rFont val="Arial Narrow"/>
        <charset val="134"/>
      </rPr>
      <t>PDF</t>
    </r>
    <r>
      <rPr>
        <sz val="12"/>
        <rFont val="宋体"/>
        <charset val="134"/>
      </rPr>
      <t>模板中赋码无法识别；</t>
    </r>
    <r>
      <rPr>
        <sz val="12"/>
        <rFont val="Arial Narrow"/>
        <charset val="134"/>
      </rPr>
      <t xml:space="preserve">                    
 2</t>
    </r>
    <r>
      <rPr>
        <sz val="12"/>
        <rFont val="宋体"/>
        <charset val="134"/>
      </rPr>
      <t>、</t>
    </r>
    <r>
      <rPr>
        <sz val="12"/>
        <rFont val="Arial Narrow"/>
        <charset val="134"/>
      </rPr>
      <t>P46-P53</t>
    </r>
    <r>
      <rPr>
        <sz val="12"/>
        <rFont val="宋体"/>
        <charset val="134"/>
      </rPr>
      <t>页银行付款回单扫描件不清晰，比如：看不清收款人信息；</t>
    </r>
    <r>
      <rPr>
        <sz val="12"/>
        <rFont val="Arial Narrow"/>
        <charset val="134"/>
      </rPr>
      <t xml:space="preserve">                                   
 3</t>
    </r>
    <r>
      <rPr>
        <sz val="12"/>
        <rFont val="宋体"/>
        <charset val="134"/>
      </rPr>
      <t>、场地无偿使用证明由个人闫晓飞开具而非所有权人巴里坤县顺盛和缘商贸有限公司开具。</t>
    </r>
    <r>
      <rPr>
        <sz val="12"/>
        <rFont val="Arial Narrow"/>
        <charset val="134"/>
      </rPr>
      <t xml:space="preserve">                  
 4</t>
    </r>
    <r>
      <rPr>
        <sz val="12"/>
        <rFont val="宋体"/>
        <charset val="134"/>
      </rPr>
      <t>、未见项目竣工验收报告。</t>
    </r>
    <r>
      <rPr>
        <sz val="12"/>
        <rFont val="Arial Narrow"/>
        <charset val="134"/>
      </rPr>
      <t xml:space="preserve">                       
5</t>
    </r>
    <r>
      <rPr>
        <sz val="12"/>
        <rFont val="宋体"/>
        <charset val="134"/>
      </rPr>
      <t>、目录截止页码</t>
    </r>
    <r>
      <rPr>
        <sz val="12"/>
        <rFont val="Arial Narrow"/>
        <charset val="134"/>
      </rPr>
      <t>66</t>
    </r>
    <r>
      <rPr>
        <sz val="12"/>
        <rFont val="宋体"/>
        <charset val="134"/>
      </rPr>
      <t>页而</t>
    </r>
    <r>
      <rPr>
        <sz val="12"/>
        <rFont val="Arial Narrow"/>
        <charset val="134"/>
      </rPr>
      <t>PDF</t>
    </r>
    <r>
      <rPr>
        <sz val="12"/>
        <rFont val="宋体"/>
        <charset val="134"/>
      </rPr>
      <t>模板到</t>
    </r>
    <r>
      <rPr>
        <sz val="12"/>
        <rFont val="Arial Narrow"/>
        <charset val="134"/>
      </rPr>
      <t>55</t>
    </r>
    <r>
      <rPr>
        <sz val="12"/>
        <rFont val="宋体"/>
        <charset val="134"/>
      </rPr>
      <t>页。</t>
    </r>
    <r>
      <rPr>
        <sz val="12"/>
        <rFont val="Arial Narrow"/>
        <charset val="134"/>
      </rPr>
      <t xml:space="preserve">               
6</t>
    </r>
    <r>
      <rPr>
        <sz val="12"/>
        <rFont val="宋体"/>
        <charset val="134"/>
      </rPr>
      <t>、未见自有资金证明材料</t>
    </r>
    <r>
      <rPr>
        <sz val="12"/>
        <rFont val="Arial Narrow"/>
        <charset val="134"/>
      </rPr>
      <t xml:space="preserve">                       
 7</t>
    </r>
    <r>
      <rPr>
        <sz val="12"/>
        <rFont val="宋体"/>
        <charset val="134"/>
      </rPr>
      <t>、</t>
    </r>
    <r>
      <rPr>
        <sz val="12"/>
        <rFont val="Arial Narrow"/>
        <charset val="134"/>
      </rPr>
      <t>P43</t>
    </r>
    <r>
      <rPr>
        <sz val="12"/>
        <rFont val="宋体"/>
        <charset val="134"/>
      </rPr>
      <t>页工程施工合同无签订日期</t>
    </r>
  </si>
  <si>
    <t>已修改，申报资料合格</t>
  </si>
  <si>
    <t>伊州区果蔬智能分选线项目</t>
  </si>
  <si>
    <t>新疆豫疆数字科技有限公司</t>
  </si>
  <si>
    <r>
      <rPr>
        <sz val="12"/>
        <rFont val="Arial Narrow"/>
        <charset val="134"/>
      </rPr>
      <t>1</t>
    </r>
    <r>
      <rPr>
        <sz val="12"/>
        <rFont val="宋体"/>
        <charset val="134"/>
      </rPr>
      <t>、</t>
    </r>
    <r>
      <rPr>
        <sz val="12"/>
        <rFont val="Arial Narrow"/>
        <charset val="134"/>
      </rPr>
      <t>P20</t>
    </r>
    <r>
      <rPr>
        <sz val="12"/>
        <rFont val="宋体"/>
        <charset val="134"/>
      </rPr>
      <t>页审计报告</t>
    </r>
    <r>
      <rPr>
        <sz val="12"/>
        <rFont val="Arial Narrow"/>
        <charset val="134"/>
      </rPr>
      <t>PDF</t>
    </r>
    <r>
      <rPr>
        <sz val="12"/>
        <rFont val="宋体"/>
        <charset val="134"/>
      </rPr>
      <t>模板中赋码无法识别；</t>
    </r>
    <r>
      <rPr>
        <sz val="12"/>
        <rFont val="Arial Narrow"/>
        <charset val="134"/>
      </rPr>
      <t xml:space="preserve"> </t>
    </r>
  </si>
  <si>
    <t>伊州区县乡两级中心升级改造及末端站点设备配置项目</t>
  </si>
  <si>
    <t>中国邮政集团有限公司哈密市分公司</t>
  </si>
  <si>
    <t>23年第一、二批同企业</t>
  </si>
  <si>
    <r>
      <rPr>
        <sz val="12"/>
        <rFont val="Arial Narrow"/>
        <charset val="134"/>
      </rPr>
      <t>1</t>
    </r>
    <r>
      <rPr>
        <sz val="12"/>
        <rFont val="宋体"/>
        <charset val="134"/>
      </rPr>
      <t>、申报资料未按要求排序编制、无页码，申报材料中的合同、发票、银行付款单、工程施工项目及部分设备验收单均无法对应；</t>
    </r>
    <r>
      <rPr>
        <sz val="12"/>
        <rFont val="Arial Narrow"/>
        <charset val="134"/>
      </rPr>
      <t xml:space="preserve">                                             2</t>
    </r>
    <r>
      <rPr>
        <sz val="12"/>
        <rFont val="宋体"/>
        <charset val="134"/>
      </rPr>
      <t>、工程施工项目及设备图片不完整；</t>
    </r>
    <r>
      <rPr>
        <sz val="12"/>
        <rFont val="Arial Narrow"/>
        <charset val="134"/>
      </rPr>
      <t xml:space="preserve">             
 3</t>
    </r>
    <r>
      <rPr>
        <sz val="12"/>
        <rFont val="宋体"/>
        <charset val="134"/>
      </rPr>
      <t>、未见实施方案</t>
    </r>
    <r>
      <rPr>
        <sz val="12"/>
        <rFont val="Arial Narrow"/>
        <charset val="134"/>
      </rPr>
      <t xml:space="preserve">                                     
4</t>
    </r>
    <r>
      <rPr>
        <sz val="12"/>
        <rFont val="宋体"/>
        <charset val="134"/>
      </rPr>
      <t>、未见自有资金证明材料</t>
    </r>
    <r>
      <rPr>
        <sz val="12"/>
        <rFont val="Arial Narrow"/>
        <charset val="134"/>
      </rPr>
      <t xml:space="preserve">                            
 5</t>
    </r>
    <r>
      <rPr>
        <sz val="12"/>
        <rFont val="宋体"/>
        <charset val="134"/>
      </rPr>
      <t>、不动产权证扫描件不完整</t>
    </r>
    <r>
      <rPr>
        <sz val="12"/>
        <rFont val="Arial Narrow"/>
        <charset val="134"/>
      </rPr>
      <t xml:space="preserve">                          
 6</t>
    </r>
    <r>
      <rPr>
        <sz val="12"/>
        <rFont val="宋体"/>
        <charset val="134"/>
      </rPr>
      <t>、未见提供项目竣工验收报告，设备类的需安装调试报告</t>
    </r>
    <r>
      <rPr>
        <sz val="12"/>
        <rFont val="Arial Narrow"/>
        <charset val="134"/>
      </rPr>
      <t xml:space="preserve">                                              
 7</t>
    </r>
    <r>
      <rPr>
        <sz val="12"/>
        <rFont val="宋体"/>
        <charset val="134"/>
      </rPr>
      <t>、未见快递资质许可证</t>
    </r>
    <r>
      <rPr>
        <sz val="12"/>
        <rFont val="Arial Narrow"/>
        <charset val="134"/>
      </rPr>
      <t xml:space="preserve">                                
 8</t>
    </r>
    <r>
      <rPr>
        <sz val="12"/>
        <rFont val="宋体"/>
        <charset val="134"/>
      </rPr>
      <t>、未见三级物流配送路线图</t>
    </r>
    <r>
      <rPr>
        <sz val="12"/>
        <rFont val="Arial Narrow"/>
        <charset val="134"/>
      </rPr>
      <t xml:space="preserve">                          
 9</t>
    </r>
    <r>
      <rPr>
        <sz val="12"/>
        <rFont val="宋体"/>
        <charset val="134"/>
      </rPr>
      <t>、未见三级物流网点进出港数据截图</t>
    </r>
    <r>
      <rPr>
        <sz val="12"/>
        <rFont val="Arial Narrow"/>
        <charset val="134"/>
      </rPr>
      <t xml:space="preserve">               
 10</t>
    </r>
    <r>
      <rPr>
        <sz val="12"/>
        <rFont val="宋体"/>
        <charset val="134"/>
      </rPr>
      <t>、未见网点清单一览表</t>
    </r>
    <r>
      <rPr>
        <sz val="12"/>
        <rFont val="Arial Narrow"/>
        <charset val="134"/>
      </rPr>
      <t xml:space="preserve">                          
 11</t>
    </r>
    <r>
      <rPr>
        <sz val="12"/>
        <rFont val="宋体"/>
        <charset val="134"/>
      </rPr>
      <t>、未见承诺函，包括配送模式，具体配送到哪些县乡村镇，合作网点数量等，并承诺上述情况属实，如有虚假承担责任。</t>
    </r>
    <r>
      <rPr>
        <sz val="12"/>
        <rFont val="Arial Narrow"/>
        <charset val="134"/>
      </rPr>
      <t xml:space="preserve">                             
 12</t>
    </r>
    <r>
      <rPr>
        <sz val="12"/>
        <rFont val="宋体"/>
        <charset val="134"/>
      </rPr>
      <t>、项目支出汇总清单未列示开票内容</t>
    </r>
    <r>
      <rPr>
        <sz val="12"/>
        <rFont val="Arial Narrow"/>
        <charset val="134"/>
      </rPr>
      <t xml:space="preserve">            
 13</t>
    </r>
    <r>
      <rPr>
        <sz val="12"/>
        <rFont val="宋体"/>
        <charset val="134"/>
      </rPr>
      <t>、设备照片均为黑白色无法判断是否为新购入资产</t>
    </r>
    <r>
      <rPr>
        <sz val="12"/>
        <rFont val="Arial Narrow"/>
        <charset val="134"/>
      </rPr>
      <t xml:space="preserve">                                            
 14</t>
    </r>
    <r>
      <rPr>
        <sz val="12"/>
        <rFont val="宋体"/>
        <charset val="134"/>
      </rPr>
      <t>、</t>
    </r>
    <r>
      <rPr>
        <sz val="12"/>
        <rFont val="Arial Narrow"/>
        <charset val="134"/>
      </rPr>
      <t>24652000000070352005</t>
    </r>
    <r>
      <rPr>
        <sz val="12"/>
        <rFont val="宋体"/>
        <charset val="134"/>
      </rPr>
      <t>发票</t>
    </r>
    <r>
      <rPr>
        <sz val="12"/>
        <rFont val="Arial Narrow"/>
        <charset val="134"/>
      </rPr>
      <t>17200.00</t>
    </r>
    <r>
      <rPr>
        <sz val="12"/>
        <rFont val="宋体"/>
        <charset val="134"/>
      </rPr>
      <t>元，无合同。</t>
    </r>
    <r>
      <rPr>
        <sz val="12"/>
        <rFont val="Arial Narrow"/>
        <charset val="134"/>
      </rPr>
      <t xml:space="preserve">                                             
 15</t>
    </r>
    <r>
      <rPr>
        <sz val="12"/>
        <rFont val="宋体"/>
        <charset val="134"/>
      </rPr>
      <t>、</t>
    </r>
    <r>
      <rPr>
        <sz val="12"/>
        <rFont val="Arial Narrow"/>
        <charset val="134"/>
      </rPr>
      <t>24652000000075083464</t>
    </r>
    <r>
      <rPr>
        <sz val="12"/>
        <rFont val="宋体"/>
        <charset val="134"/>
      </rPr>
      <t>发票</t>
    </r>
    <r>
      <rPr>
        <sz val="12"/>
        <rFont val="Arial Narrow"/>
        <charset val="134"/>
      </rPr>
      <t>48600</t>
    </r>
    <r>
      <rPr>
        <sz val="12"/>
        <rFont val="宋体"/>
        <charset val="134"/>
      </rPr>
      <t>元，合同无签订日期。</t>
    </r>
    <r>
      <rPr>
        <sz val="12"/>
        <rFont val="Arial Narrow"/>
        <charset val="134"/>
      </rPr>
      <t xml:space="preserve">                   
 16</t>
    </r>
    <r>
      <rPr>
        <sz val="12"/>
        <rFont val="宋体"/>
        <charset val="134"/>
      </rPr>
      <t>、</t>
    </r>
    <r>
      <rPr>
        <sz val="12"/>
        <rFont val="Arial Narrow"/>
        <charset val="134"/>
      </rPr>
      <t>P388</t>
    </r>
    <r>
      <rPr>
        <sz val="12"/>
        <rFont val="宋体"/>
        <charset val="134"/>
      </rPr>
      <t>页</t>
    </r>
    <r>
      <rPr>
        <sz val="12"/>
        <rFont val="Arial Narrow"/>
        <charset val="134"/>
      </rPr>
      <t>24502000000067813435</t>
    </r>
    <r>
      <rPr>
        <sz val="12"/>
        <rFont val="宋体"/>
        <charset val="134"/>
      </rPr>
      <t>发票号银行付款回单不清楚</t>
    </r>
    <r>
      <rPr>
        <sz val="12"/>
        <rFont val="Arial Narrow"/>
        <charset val="134"/>
      </rPr>
      <t xml:space="preserve">                  
 17</t>
    </r>
    <r>
      <rPr>
        <sz val="12"/>
        <rFont val="宋体"/>
        <charset val="134"/>
      </rPr>
      <t>、发票</t>
    </r>
    <r>
      <rPr>
        <sz val="12"/>
        <rFont val="Arial Narrow"/>
        <charset val="134"/>
      </rPr>
      <t>24652000000061165133#</t>
    </r>
    <r>
      <rPr>
        <sz val="12"/>
        <rFont val="宋体"/>
        <charset val="134"/>
      </rPr>
      <t>金额</t>
    </r>
    <r>
      <rPr>
        <sz val="12"/>
        <rFont val="Arial Narrow"/>
        <charset val="134"/>
      </rPr>
      <t>10200</t>
    </r>
    <r>
      <rPr>
        <sz val="12"/>
        <rFont val="宋体"/>
        <charset val="134"/>
      </rPr>
      <t>元便携打印机无法判断是否属于业务部门使用</t>
    </r>
    <r>
      <rPr>
        <sz val="12"/>
        <rFont val="Arial Narrow"/>
        <charset val="134"/>
      </rPr>
      <t xml:space="preserve">          
 18</t>
    </r>
    <r>
      <rPr>
        <sz val="12"/>
        <rFont val="宋体"/>
        <charset val="134"/>
      </rPr>
      <t>、发票</t>
    </r>
    <r>
      <rPr>
        <sz val="12"/>
        <rFont val="Arial Narrow"/>
        <charset val="134"/>
      </rPr>
      <t>24652000000061057954#</t>
    </r>
    <r>
      <rPr>
        <sz val="12"/>
        <rFont val="宋体"/>
        <charset val="134"/>
      </rPr>
      <t>金额</t>
    </r>
    <r>
      <rPr>
        <sz val="12"/>
        <rFont val="Arial Narrow"/>
        <charset val="134"/>
      </rPr>
      <t>16900</t>
    </r>
    <r>
      <rPr>
        <sz val="12"/>
        <rFont val="宋体"/>
        <charset val="134"/>
      </rPr>
      <t>元</t>
    </r>
    <r>
      <rPr>
        <sz val="12"/>
        <rFont val="Arial Narrow"/>
        <charset val="134"/>
      </rPr>
      <t>*</t>
    </r>
    <r>
      <rPr>
        <sz val="12"/>
        <rFont val="宋体"/>
        <charset val="134"/>
      </rPr>
      <t>针式打印机及多功能一体机无法判断是否属于业务部门使用</t>
    </r>
    <r>
      <rPr>
        <sz val="12"/>
        <rFont val="Arial Narrow"/>
        <charset val="134"/>
      </rPr>
      <t xml:space="preserve">                                         
 19</t>
    </r>
    <r>
      <rPr>
        <sz val="12"/>
        <rFont val="宋体"/>
        <charset val="134"/>
      </rPr>
      <t>、以下发票对应内容不符合申报规定：</t>
    </r>
    <r>
      <rPr>
        <sz val="12"/>
        <rFont val="Arial Narrow"/>
        <charset val="134"/>
      </rPr>
      <t>25652000000018123184</t>
    </r>
    <r>
      <rPr>
        <sz val="12"/>
        <rFont val="宋体"/>
        <charset val="134"/>
      </rPr>
      <t>信息技术服务费；</t>
    </r>
    <r>
      <rPr>
        <sz val="12"/>
        <rFont val="Arial Narrow"/>
        <charset val="134"/>
      </rPr>
      <t>24442000000423140924</t>
    </r>
    <r>
      <rPr>
        <sz val="12"/>
        <rFont val="宋体"/>
        <charset val="134"/>
      </rPr>
      <t>塑料信报箱</t>
    </r>
  </si>
  <si>
    <t>喀什中通中转中心自动化分拣项目</t>
  </si>
  <si>
    <t>喀什百顺通达物流有限公司</t>
  </si>
  <si>
    <r>
      <rPr>
        <sz val="12"/>
        <rFont val="Arial Narrow"/>
        <charset val="134"/>
      </rPr>
      <t>2024</t>
    </r>
    <r>
      <rPr>
        <sz val="12"/>
        <rFont val="宋体"/>
        <charset val="134"/>
      </rPr>
      <t>年市财政局拨付喀什百顺通达物流有限公司企业社保补贴</t>
    </r>
    <r>
      <rPr>
        <sz val="12"/>
        <rFont val="Arial Narrow"/>
        <charset val="134"/>
      </rPr>
      <t>4.58</t>
    </r>
    <r>
      <rPr>
        <sz val="12"/>
        <rFont val="宋体"/>
        <charset val="134"/>
      </rPr>
      <t>万元</t>
    </r>
  </si>
  <si>
    <t>提供了银行流水、配送路线图、末端网点清单及配送一览表、末端网点进出港数据，是否复核自配送请商务厅判断。</t>
  </si>
  <si>
    <r>
      <rPr>
        <sz val="12"/>
        <rFont val="Arial Narrow"/>
        <charset val="134"/>
      </rPr>
      <t>1.</t>
    </r>
    <r>
      <rPr>
        <sz val="12"/>
        <rFont val="宋体"/>
        <charset val="134"/>
      </rPr>
      <t>缺全部网点的进出港数据截图。</t>
    </r>
  </si>
  <si>
    <t>喀什迅捷物流有限公司(喀什极免)物流快递自动分拣系统集成项目</t>
  </si>
  <si>
    <t>喀什迅捷物流有限公司</t>
  </si>
  <si>
    <t>提供了银行流水、配送路线图、末端网点清单及配送一览表、末端网点进出港数据、员工配送分配图。是否符合自配送请商务厅判断。</t>
  </si>
  <si>
    <r>
      <rPr>
        <sz val="12"/>
        <rFont val="Arial Narrow"/>
        <charset val="134"/>
      </rPr>
      <t>22</t>
    </r>
    <r>
      <rPr>
        <sz val="12"/>
        <rFont val="宋体"/>
        <charset val="134"/>
      </rPr>
      <t>年第一、</t>
    </r>
    <r>
      <rPr>
        <sz val="12"/>
        <rFont val="Arial Narrow"/>
        <charset val="134"/>
      </rPr>
      <t>23</t>
    </r>
    <r>
      <rPr>
        <sz val="12"/>
        <rFont val="宋体"/>
        <charset val="134"/>
      </rPr>
      <t>年第一、二批同企业</t>
    </r>
  </si>
  <si>
    <r>
      <rPr>
        <sz val="12"/>
        <rFont val="宋体"/>
        <charset val="134"/>
      </rPr>
      <t>市财政局：</t>
    </r>
    <r>
      <rPr>
        <sz val="12"/>
        <rFont val="Arial Narrow"/>
        <charset val="134"/>
      </rPr>
      <t>2022</t>
    </r>
    <r>
      <rPr>
        <sz val="12"/>
        <rFont val="宋体"/>
        <charset val="134"/>
      </rPr>
      <t>年拨付中国邮政集团有限公司喀什地区分公司中央财政县域商业建设项目资金</t>
    </r>
    <r>
      <rPr>
        <sz val="12"/>
        <rFont val="Arial Narrow"/>
        <charset val="134"/>
      </rPr>
      <t>79.74</t>
    </r>
    <r>
      <rPr>
        <sz val="12"/>
        <rFont val="宋体"/>
        <charset val="134"/>
      </rPr>
      <t>万元，企业社保补贴</t>
    </r>
    <r>
      <rPr>
        <sz val="12"/>
        <rFont val="Arial Narrow"/>
        <charset val="134"/>
      </rPr>
      <t xml:space="preserve">2.05 </t>
    </r>
    <r>
      <rPr>
        <sz val="12"/>
        <rFont val="宋体"/>
        <charset val="134"/>
      </rPr>
      <t>万元。</t>
    </r>
    <r>
      <rPr>
        <sz val="12"/>
        <rFont val="Arial Narrow"/>
        <charset val="134"/>
      </rPr>
      <t>2023</t>
    </r>
    <r>
      <rPr>
        <sz val="12"/>
        <rFont val="宋体"/>
        <charset val="134"/>
      </rPr>
      <t>年拨付中国邮政集团有限公司喀什地区分公司服务业发展资金</t>
    </r>
    <r>
      <rPr>
        <sz val="12"/>
        <rFont val="Arial Narrow"/>
        <charset val="134"/>
      </rPr>
      <t>211.19</t>
    </r>
    <r>
      <rPr>
        <sz val="12"/>
        <rFont val="宋体"/>
        <charset val="134"/>
      </rPr>
      <t>万元。资金来源为上级专项。</t>
    </r>
    <r>
      <rPr>
        <sz val="12"/>
        <rFont val="Arial Narrow"/>
        <charset val="134"/>
      </rPr>
      <t>2024</t>
    </r>
    <r>
      <rPr>
        <sz val="12"/>
        <rFont val="宋体"/>
        <charset val="134"/>
      </rPr>
      <t>年拨付中国邮政集团有限公司喀什地区分公司服务业发展资金</t>
    </r>
    <r>
      <rPr>
        <sz val="12"/>
        <rFont val="Arial Narrow"/>
        <charset val="134"/>
      </rPr>
      <t>221.21</t>
    </r>
    <r>
      <rPr>
        <sz val="12"/>
        <rFont val="宋体"/>
        <charset val="134"/>
      </rPr>
      <t>万元。</t>
    </r>
  </si>
  <si>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t>
    </r>
    <r>
      <rPr>
        <sz val="12"/>
        <rFont val="宋体"/>
        <charset val="134"/>
      </rPr>
      <t>缺少土地证、房产证或房屋租赁证明</t>
    </r>
    <r>
      <rPr>
        <sz val="12"/>
        <rFont val="Arial Narrow"/>
        <charset val="134"/>
      </rPr>
      <t xml:space="preserve">
3.</t>
    </r>
    <r>
      <rPr>
        <sz val="12"/>
        <rFont val="宋体"/>
        <charset val="134"/>
      </rPr>
      <t>缺少网点照片</t>
    </r>
    <r>
      <rPr>
        <sz val="12"/>
        <rFont val="Arial Narrow"/>
        <charset val="134"/>
      </rPr>
      <t xml:space="preserve">
4.</t>
    </r>
    <r>
      <rPr>
        <sz val="12"/>
        <rFont val="宋体"/>
        <charset val="134"/>
      </rPr>
      <t>缺少全部合同、发票、查验发票、银行回执，无法认定金额</t>
    </r>
  </si>
  <si>
    <t>未见申报书修改稿</t>
  </si>
  <si>
    <t>伽师县</t>
  </si>
  <si>
    <t>伽师县邮政三级物流配送体系设备配置项目</t>
  </si>
  <si>
    <t>中国邮政集团有限公司伽师县分公司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</si>
  <si>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3.P951</t>
    </r>
    <r>
      <rPr>
        <sz val="12"/>
        <rFont val="宋体"/>
        <charset val="134"/>
      </rPr>
      <t>合同与发票金额不符，不予支持</t>
    </r>
  </si>
  <si>
    <t>岳普湖县艾西曼镇</t>
  </si>
  <si>
    <t>艾西曼镇辣椒分选设备项目</t>
  </si>
  <si>
    <t>新疆天椒红农业科技有限公司</t>
  </si>
  <si>
    <t>叶城县恰尔巴格镇</t>
  </si>
  <si>
    <t>叶城县果叔核桃初加工项目</t>
  </si>
  <si>
    <t>叶城西域果叔电商供应链有限公司</t>
  </si>
  <si>
    <r>
      <rPr>
        <sz val="12"/>
        <rFont val="宋体"/>
        <charset val="134"/>
      </rPr>
      <t>区农业农村局</t>
    </r>
    <r>
      <rPr>
        <sz val="12"/>
        <rFont val="Arial Narrow"/>
        <charset val="134"/>
      </rPr>
      <t>20-22</t>
    </r>
    <r>
      <rPr>
        <sz val="12"/>
        <rFont val="宋体"/>
        <charset val="134"/>
      </rPr>
      <t>年新疆薄皮核桃优势特色产业集群项目1850万元</t>
    </r>
  </si>
  <si>
    <t>叶城县寄递物流网络升级改造项目</t>
  </si>
  <si>
    <t>中国邮政集团有限公司喀什地区叶城县分公司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</si>
  <si>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2.P862</t>
    </r>
    <r>
      <rPr>
        <sz val="12"/>
        <rFont val="宋体"/>
        <charset val="134"/>
      </rPr>
      <t>合同和发票金额对不上，不予支持；</t>
    </r>
    <r>
      <rPr>
        <sz val="12"/>
        <rFont val="Arial Narrow"/>
        <charset val="134"/>
      </rPr>
      <t xml:space="preserve">
3.</t>
    </r>
    <r>
      <rPr>
        <sz val="12"/>
        <rFont val="宋体"/>
        <charset val="134"/>
      </rPr>
      <t>缺少无审计报告的说明</t>
    </r>
    <r>
      <rPr>
        <sz val="12"/>
        <rFont val="Arial Narrow"/>
        <charset val="134"/>
      </rPr>
      <t xml:space="preserve">
4.</t>
    </r>
    <r>
      <rPr>
        <sz val="12"/>
        <rFont val="宋体"/>
        <charset val="134"/>
      </rPr>
      <t>缺少不动产证书</t>
    </r>
  </si>
  <si>
    <r>
      <rPr>
        <sz val="12"/>
        <rFont val="Arial Narrow"/>
        <charset val="134"/>
      </rPr>
      <t>1.P108</t>
    </r>
    <r>
      <rPr>
        <sz val="12"/>
        <rFont val="宋体"/>
        <charset val="134"/>
      </rPr>
      <t>发票，叶城县周转房装修，未见结算单，当前发票金额和合同不一致，请提供核算单。</t>
    </r>
  </si>
  <si>
    <t>泽普县赛力乡</t>
  </si>
  <si>
    <t>泽普县核桃初加工项目</t>
  </si>
  <si>
    <t>新疆银光国际贸易有限公司</t>
  </si>
  <si>
    <t>英吉沙县</t>
  </si>
  <si>
    <t>英吉沙县寄递物流网络升级改造项目</t>
  </si>
  <si>
    <t>中国邮政集团有限公司新疆维吾尔自治区英吉沙县分公司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</si>
  <si>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2.P936</t>
    </r>
    <r>
      <rPr>
        <sz val="12"/>
        <rFont val="宋体"/>
        <charset val="134"/>
      </rPr>
      <t>合同和发票对不上，无法认定</t>
    </r>
    <r>
      <rPr>
        <sz val="12"/>
        <rFont val="Arial Narrow"/>
        <charset val="134"/>
      </rPr>
      <t xml:space="preserve">
3.</t>
    </r>
    <r>
      <rPr>
        <sz val="12"/>
        <rFont val="宋体"/>
        <charset val="134"/>
      </rPr>
      <t>发票号</t>
    </r>
    <r>
      <rPr>
        <sz val="12"/>
        <rFont val="Arial Narrow"/>
        <charset val="134"/>
      </rPr>
      <t>24652000000072805082</t>
    </r>
    <r>
      <rPr>
        <sz val="12"/>
        <rFont val="宋体"/>
        <charset val="134"/>
      </rPr>
      <t>，蓝牙打印机未见合同，不予认定；</t>
    </r>
    <r>
      <rPr>
        <sz val="12"/>
        <rFont val="Arial Narrow"/>
        <charset val="134"/>
      </rPr>
      <t xml:space="preserve">
4.</t>
    </r>
    <r>
      <rPr>
        <sz val="12"/>
        <rFont val="宋体"/>
        <charset val="134"/>
      </rPr>
      <t>发票号</t>
    </r>
    <r>
      <rPr>
        <sz val="12"/>
        <rFont val="Arial Narrow"/>
        <charset val="134"/>
      </rPr>
      <t>24652000000076552746</t>
    </r>
    <r>
      <rPr>
        <sz val="12"/>
        <rFont val="宋体"/>
        <charset val="134"/>
      </rPr>
      <t>，工程服务为室外</t>
    </r>
    <r>
      <rPr>
        <sz val="12"/>
        <rFont val="Arial Narrow"/>
        <charset val="134"/>
      </rPr>
      <t>LED</t>
    </r>
    <r>
      <rPr>
        <sz val="12"/>
        <rFont val="宋体"/>
        <charset val="134"/>
      </rPr>
      <t>屏维修，不予支持</t>
    </r>
    <r>
      <rPr>
        <sz val="12"/>
        <rFont val="Arial Narrow"/>
        <charset val="134"/>
      </rPr>
      <t xml:space="preserve">
5.</t>
    </r>
    <r>
      <rPr>
        <sz val="12"/>
        <rFont val="宋体"/>
        <charset val="134"/>
      </rPr>
      <t>设备类需要提供安装调试报告</t>
    </r>
  </si>
  <si>
    <t>英吉沙</t>
  </si>
  <si>
    <r>
      <rPr>
        <sz val="12"/>
        <rFont val="仿宋_GB2312"/>
        <charset val="134"/>
      </rPr>
      <t>冷压榨超高压低温灭菌</t>
    </r>
    <r>
      <rPr>
        <sz val="12"/>
        <rFont val="Arial Narrow"/>
        <charset val="134"/>
      </rPr>
      <t>(HPP)</t>
    </r>
    <r>
      <rPr>
        <sz val="12"/>
        <rFont val="仿宋_GB2312"/>
        <charset val="134"/>
      </rPr>
      <t>纯天然果蔬汁技改项目</t>
    </r>
  </si>
  <si>
    <t>英吉沙德源农林科技有限公司</t>
  </si>
  <si>
    <t>为蔬果汁</t>
  </si>
  <si>
    <t>麦盖提县创锦果业冷库建设项目</t>
  </si>
  <si>
    <t>新疆创锦果业有限责任公司</t>
  </si>
  <si>
    <r>
      <rPr>
        <sz val="12"/>
        <rFont val="宋体"/>
        <charset val="134"/>
      </rPr>
      <t>县财政局</t>
    </r>
    <r>
      <rPr>
        <sz val="12"/>
        <rFont val="Arial Narrow"/>
        <charset val="134"/>
      </rPr>
      <t>23</t>
    </r>
    <r>
      <rPr>
        <sz val="12"/>
        <rFont val="宋体"/>
        <charset val="134"/>
      </rPr>
      <t>年、</t>
    </r>
    <r>
      <rPr>
        <sz val="12"/>
        <rFont val="Arial Narrow"/>
        <charset val="134"/>
      </rPr>
      <t>24</t>
    </r>
    <r>
      <rPr>
        <sz val="12"/>
        <rFont val="宋体"/>
        <charset val="134"/>
      </rPr>
      <t>年奖补，中央民族贸易和民族特需商品生产贷款贴息资金474.88万元，2024年援疆产业发展扶持资金生产型补贴250万元。</t>
    </r>
  </si>
  <si>
    <t>无配套农产品加工线，仅有冷库不予支持。</t>
  </si>
  <si>
    <t>提交的申报书内仅有冷库建设，无配套农产品加工线，与支持方向不符。</t>
  </si>
  <si>
    <t>麦盖提县邮政网点、寄递物流基础设施升级改造项目</t>
  </si>
  <si>
    <t>中国邮政集团有限公司新疆维吾尔自治区麦盖提县分公司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</si>
  <si>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2.P923</t>
    </r>
    <r>
      <rPr>
        <sz val="12"/>
        <rFont val="宋体"/>
        <charset val="134"/>
      </rPr>
      <t>发票不全，无法判断买了几个电动车，请重新排版；</t>
    </r>
    <r>
      <rPr>
        <sz val="12"/>
        <rFont val="Arial Narrow"/>
        <charset val="134"/>
      </rPr>
      <t xml:space="preserve">
3.</t>
    </r>
    <r>
      <rPr>
        <sz val="12"/>
        <rFont val="宋体"/>
        <charset val="134"/>
      </rPr>
      <t>未提供无审计报告的说明</t>
    </r>
    <r>
      <rPr>
        <sz val="12"/>
        <rFont val="Arial Narrow"/>
        <charset val="134"/>
      </rPr>
      <t xml:space="preserve">
4.</t>
    </r>
    <r>
      <rPr>
        <sz val="12"/>
        <rFont val="宋体"/>
        <charset val="134"/>
      </rPr>
      <t>未提供不动产权证书</t>
    </r>
  </si>
  <si>
    <t>疏勒县</t>
  </si>
  <si>
    <t>疏勒县寄递物流网络升级改造项目</t>
  </si>
  <si>
    <t>中国邮政集团有限公司新疆维吾尔自治区疏勒县分公司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</si>
  <si>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2.P961</t>
    </r>
    <r>
      <rPr>
        <sz val="12"/>
        <rFont val="宋体"/>
        <charset val="134"/>
      </rPr>
      <t>合同与发票金额对不上，不予支持；</t>
    </r>
    <r>
      <rPr>
        <sz val="12"/>
        <rFont val="Arial Narrow"/>
        <charset val="134"/>
      </rPr>
      <t xml:space="preserve">
3.P999</t>
    </r>
    <r>
      <rPr>
        <sz val="12"/>
        <rFont val="宋体"/>
        <charset val="134"/>
      </rPr>
      <t>情况说明中，共采购</t>
    </r>
    <r>
      <rPr>
        <sz val="12"/>
        <rFont val="Arial Narrow"/>
        <charset val="134"/>
      </rPr>
      <t>45500</t>
    </r>
    <r>
      <rPr>
        <sz val="12"/>
        <rFont val="宋体"/>
        <charset val="134"/>
      </rPr>
      <t>元自助寄件宝，但仅疏勒县使用的</t>
    </r>
    <r>
      <rPr>
        <sz val="12"/>
        <rFont val="Arial Narrow"/>
        <charset val="134"/>
      </rPr>
      <t>5</t>
    </r>
    <r>
      <rPr>
        <sz val="12"/>
        <rFont val="宋体"/>
        <charset val="134"/>
      </rPr>
      <t>台，价格就为</t>
    </r>
    <r>
      <rPr>
        <sz val="12"/>
        <rFont val="Arial Narrow"/>
        <charset val="134"/>
      </rPr>
      <t>52275</t>
    </r>
    <r>
      <rPr>
        <sz val="12"/>
        <rFont val="宋体"/>
        <charset val="134"/>
      </rPr>
      <t>元，此处应为笔误，请修改，否则无法认定；</t>
    </r>
    <r>
      <rPr>
        <sz val="12"/>
        <rFont val="Arial Narrow"/>
        <charset val="134"/>
      </rPr>
      <t xml:space="preserve">
4.</t>
    </r>
    <r>
      <rPr>
        <sz val="12"/>
        <rFont val="宋体"/>
        <charset val="134"/>
      </rPr>
      <t>缺少网点照片</t>
    </r>
  </si>
  <si>
    <t>塔县</t>
  </si>
  <si>
    <t>塔什库尔干县寄地物流网络升级改造项目</t>
  </si>
  <si>
    <t>中国邮政集团有限公司新疆维吾尔自治区塔什库尔干塔吉克自治县分公司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</si>
  <si>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2.P621</t>
    </r>
    <r>
      <rPr>
        <sz val="12"/>
        <rFont val="宋体"/>
        <charset val="134"/>
      </rPr>
      <t>发票与合同金额不一致，不予认定</t>
    </r>
    <r>
      <rPr>
        <sz val="12"/>
        <rFont val="Arial Narrow"/>
        <charset val="134"/>
      </rPr>
      <t xml:space="preserve">
3.</t>
    </r>
    <r>
      <rPr>
        <sz val="12"/>
        <rFont val="宋体"/>
        <charset val="134"/>
      </rPr>
      <t>未提供企信网查询报告</t>
    </r>
    <r>
      <rPr>
        <sz val="12"/>
        <rFont val="Arial Narrow"/>
        <charset val="134"/>
      </rPr>
      <t xml:space="preserve">
4.</t>
    </r>
    <r>
      <rPr>
        <sz val="12"/>
        <rFont val="宋体"/>
        <charset val="134"/>
      </rPr>
      <t>未提供无审计报告的说明</t>
    </r>
    <r>
      <rPr>
        <sz val="12"/>
        <rFont val="Arial Narrow"/>
        <charset val="134"/>
      </rPr>
      <t xml:space="preserve">
5.</t>
    </r>
    <r>
      <rPr>
        <sz val="12"/>
        <rFont val="宋体"/>
        <charset val="134"/>
      </rPr>
      <t>未提供网点照片</t>
    </r>
  </si>
  <si>
    <t>莎车县托木吾斯塘镇</t>
  </si>
  <si>
    <t>托木吾斯塘镇疆莎电商购物中心建设项目</t>
  </si>
  <si>
    <t>莎车疆莎电商有限责任公司</t>
  </si>
  <si>
    <t>（第一次意见已否定）经现场实地核验，该项目的配送环节由极兔快递承担，并非申报企业承担，不符合申报方向，不予支持。</t>
  </si>
  <si>
    <t>（否定第一次意见）申报内容中同时包括超市装修和伸缩机传输带设备，一个申报书只能选择一个方向申报，要么申报建超市（补齐县域商业短板方向），要么申报物流（完善三级物流体系方向）</t>
  </si>
  <si>
    <t>莎车县阿热勒乡</t>
  </si>
  <si>
    <r>
      <rPr>
        <sz val="12"/>
        <rFont val="宋体"/>
        <charset val="134"/>
      </rPr>
      <t>阿热勒乡</t>
    </r>
    <r>
      <rPr>
        <sz val="12"/>
        <rFont val="Arial Narrow"/>
        <charset val="134"/>
      </rPr>
      <t>“</t>
    </r>
    <r>
      <rPr>
        <sz val="12"/>
        <rFont val="宋体"/>
        <charset val="134"/>
      </rPr>
      <t>双线九进</t>
    </r>
    <r>
      <rPr>
        <sz val="12"/>
        <rFont val="Arial Narrow"/>
        <charset val="134"/>
      </rPr>
      <t>”</t>
    </r>
    <r>
      <rPr>
        <sz val="12"/>
        <rFont val="宋体"/>
        <charset val="134"/>
      </rPr>
      <t>改善优化县域消费渠道项目</t>
    </r>
  </si>
  <si>
    <t>莎车县阿热勒乡镇</t>
  </si>
  <si>
    <t>莎车丝露果香电子商务有限公司</t>
  </si>
  <si>
    <t>县发改财政资金支持</t>
  </si>
  <si>
    <t>前置仓建设不在支持范围内，不予支持。</t>
  </si>
  <si>
    <t>阿热勒乡核桃初加工生产线项目</t>
  </si>
  <si>
    <t>新疆宝域果农产品加工有限责任公司</t>
  </si>
  <si>
    <r>
      <rPr>
        <sz val="12"/>
        <rFont val="Arial Narrow"/>
        <charset val="134"/>
      </rPr>
      <t>24</t>
    </r>
    <r>
      <rPr>
        <sz val="12"/>
        <rFont val="宋体"/>
        <charset val="134"/>
      </rPr>
      <t>年第二批同企业同项目</t>
    </r>
  </si>
  <si>
    <r>
      <rPr>
        <sz val="12"/>
        <rFont val="Arial Narrow"/>
        <charset val="134"/>
      </rPr>
      <t>25</t>
    </r>
    <r>
      <rPr>
        <sz val="12"/>
        <rFont val="宋体"/>
        <charset val="134"/>
      </rPr>
      <t>年区财政奖补</t>
    </r>
  </si>
  <si>
    <r>
      <rPr>
        <sz val="12"/>
        <rFont val="Arial Narrow"/>
        <charset val="134"/>
      </rPr>
      <t>25</t>
    </r>
    <r>
      <rPr>
        <sz val="12"/>
        <rFont val="宋体"/>
        <charset val="134"/>
      </rPr>
      <t>年区财政奖补过，放弃申报</t>
    </r>
  </si>
  <si>
    <t>未见申报书</t>
  </si>
  <si>
    <t>企业放弃申报，享受过奖补</t>
  </si>
  <si>
    <t>莎车县</t>
  </si>
  <si>
    <t>新疆莎洲昌原农业科技发展有限公司农产品生产加工产业升级项目</t>
  </si>
  <si>
    <t>新疆莎洲昌原农业科技发展有限公司</t>
  </si>
  <si>
    <t>内容缺失很多，未提交后续修改稿。</t>
  </si>
  <si>
    <r>
      <rPr>
        <sz val="12"/>
        <rFont val="Arial Narrow"/>
        <charset val="134"/>
      </rPr>
      <t>1.</t>
    </r>
    <r>
      <rPr>
        <sz val="12"/>
        <rFont val="宋体"/>
        <charset val="134"/>
      </rPr>
      <t>财务审计报告缺少所有者权益变动表、缺少注册会计师资质页，报告不合格</t>
    </r>
  </si>
  <si>
    <t>莎车县寄递物流网络升级改造项目</t>
  </si>
  <si>
    <t>中国邮政集团有限公司新疆维吾尔自治区莎车分公司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</si>
  <si>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t>
    </r>
    <r>
      <rPr>
        <sz val="12"/>
        <rFont val="宋体"/>
        <charset val="134"/>
      </rPr>
      <t>未提供网点照片</t>
    </r>
    <r>
      <rPr>
        <sz val="12"/>
        <rFont val="Arial Narrow"/>
        <charset val="134"/>
      </rPr>
      <t xml:space="preserve">
3.P945</t>
    </r>
    <r>
      <rPr>
        <sz val="12"/>
        <rFont val="宋体"/>
        <charset val="134"/>
      </rPr>
      <t>情况说明中没有给莎车分配打包机，申报内容不予认定，不摘录发票</t>
    </r>
    <r>
      <rPr>
        <sz val="12"/>
        <rFont val="Arial Narrow"/>
        <charset val="134"/>
      </rPr>
      <t xml:space="preserve">
4.P978</t>
    </r>
    <r>
      <rPr>
        <sz val="12"/>
        <rFont val="宋体"/>
        <charset val="134"/>
      </rPr>
      <t>购买的收寄一体机未提供莎车采购申请，无法判断是否是莎车使用，无法支持。</t>
    </r>
  </si>
  <si>
    <t>疏附县托克扎克镇</t>
  </si>
  <si>
    <t>疏附县家和购物超市改建项目</t>
  </si>
  <si>
    <t>疏附县家和购物超市</t>
  </si>
  <si>
    <t>内容缺失很多，已通知企业整改，若按期整改完毕则可以支持，未提交后续修改稿。</t>
  </si>
  <si>
    <r>
      <rPr>
        <sz val="12"/>
        <rFont val="Arial Narrow"/>
        <charset val="134"/>
      </rPr>
      <t>1.</t>
    </r>
    <r>
      <rPr>
        <sz val="12"/>
        <rFont val="宋体"/>
        <charset val="134"/>
      </rPr>
      <t>请在国家企业信息公开公示网中，选择获取全部报告，需要预留企业邮箱，企信网会将完整版报告发送到企业邮箱中，</t>
    </r>
    <r>
      <rPr>
        <sz val="12"/>
        <rFont val="Arial Narrow"/>
        <charset val="134"/>
      </rPr>
      <t>PDF</t>
    </r>
    <r>
      <rPr>
        <sz val="12"/>
        <rFont val="宋体"/>
        <charset val="134"/>
      </rPr>
      <t>格式，此报告中包含企业的行政处罚信息等，并把完整版报告放到申报书中；当前报告不完整，无法查看企业完整公示信息；</t>
    </r>
    <r>
      <rPr>
        <sz val="12"/>
        <rFont val="Arial Narrow"/>
        <charset val="134"/>
      </rPr>
      <t xml:space="preserve">
2.</t>
    </r>
    <r>
      <rPr>
        <sz val="12"/>
        <rFont val="宋体"/>
        <charset val="134"/>
      </rPr>
      <t>审计报告需要提供由有资质会计是事务所出具的年度财务审计报告，当前仅提供了财务报告；审计报告缺失；财务审计报告是申报的必要材料，不可缺失；</t>
    </r>
  </si>
  <si>
    <t>疏附县</t>
  </si>
  <si>
    <t>疏附县寄递物流网络升级改造项目</t>
  </si>
  <si>
    <t>中国邮政集团有限公司新疆维吾尔自治区疏附县分公司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</si>
  <si>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2.P845</t>
    </r>
    <r>
      <rPr>
        <sz val="12"/>
        <rFont val="宋体"/>
        <charset val="134"/>
      </rPr>
      <t>合同与发票金额不符，不予认定；</t>
    </r>
  </si>
  <si>
    <t>电商快递仓储物流信息化分拨中心建设项目</t>
  </si>
  <si>
    <t>喀什吉胜韵物流有限公司</t>
  </si>
  <si>
    <r>
      <rPr>
        <sz val="12"/>
        <rFont val="宋体"/>
        <charset val="134"/>
      </rPr>
      <t>同喀什疏附县韵达分拣仓升级改造项目合作共建，一家承担分拣功能，一家承担配送功能，都没有同时兼具分拣</t>
    </r>
    <r>
      <rPr>
        <sz val="12"/>
        <rFont val="Arial Narrow"/>
        <charset val="134"/>
      </rPr>
      <t>+</t>
    </r>
    <r>
      <rPr>
        <sz val="12"/>
        <rFont val="宋体"/>
        <charset val="134"/>
      </rPr>
      <t>配送功能，请提供合作协议及三级物流资料</t>
    </r>
  </si>
  <si>
    <r>
      <rPr>
        <sz val="12"/>
        <rFont val="宋体"/>
        <charset val="134"/>
      </rPr>
      <t>请补充三级物流印证资料，包括：</t>
    </r>
    <r>
      <rPr>
        <sz val="12"/>
        <rFont val="Arial Narrow"/>
        <charset val="134"/>
      </rPr>
      <t xml:space="preserve">
1.</t>
    </r>
    <r>
      <rPr>
        <sz val="12"/>
        <rFont val="宋体"/>
        <charset val="134"/>
      </rPr>
      <t>快递资质许可证</t>
    </r>
    <r>
      <rPr>
        <sz val="12"/>
        <rFont val="Arial Narrow"/>
        <charset val="134"/>
      </rPr>
      <t xml:space="preserve">
2.</t>
    </r>
    <r>
      <rPr>
        <sz val="12"/>
        <rFont val="宋体"/>
        <charset val="134"/>
      </rPr>
      <t>如有快递柜则提供场地租赁协议（或相关使用地证明文件）</t>
    </r>
    <r>
      <rPr>
        <sz val="12"/>
        <rFont val="Arial Narrow"/>
        <charset val="134"/>
      </rPr>
      <t xml:space="preserve">
3.</t>
    </r>
    <r>
      <rPr>
        <sz val="12"/>
        <rFont val="宋体"/>
        <charset val="134"/>
      </rPr>
      <t>自有资金证明
同配送或分拣企业的合作协议</t>
    </r>
    <r>
      <rPr>
        <sz val="12"/>
        <rFont val="Arial Narrow"/>
        <charset val="134"/>
      </rPr>
      <t xml:space="preserve">
</t>
    </r>
    <r>
      <rPr>
        <sz val="12"/>
        <rFont val="宋体"/>
        <charset val="134"/>
      </rPr>
      <t>申报主体需要提供自己的银行流水（必交）；提供流水的时间为项目建设周期，可以理解为第一张发票到最后一张发票的时间。</t>
    </r>
    <r>
      <rPr>
        <sz val="12"/>
        <rFont val="Arial Narrow"/>
        <charset val="134"/>
      </rPr>
      <t xml:space="preserve">
4.</t>
    </r>
    <r>
      <rPr>
        <sz val="12"/>
        <rFont val="宋体"/>
        <charset val="134"/>
      </rPr>
      <t>财务审计报告；</t>
    </r>
    <r>
      <rPr>
        <sz val="12"/>
        <rFont val="Arial Narrow"/>
        <charset val="134"/>
      </rPr>
      <t xml:space="preserve">
5.</t>
    </r>
    <r>
      <rPr>
        <sz val="12"/>
        <rFont val="宋体"/>
        <charset val="134"/>
      </rPr>
      <t>三级物流配送图</t>
    </r>
    <r>
      <rPr>
        <sz val="12"/>
        <rFont val="Arial Narrow"/>
        <charset val="134"/>
      </rPr>
      <t xml:space="preserve">
6.</t>
    </r>
    <r>
      <rPr>
        <sz val="12"/>
        <rFont val="宋体"/>
        <charset val="134"/>
      </rPr>
      <t>三级物流进出港数据截图；</t>
    </r>
    <r>
      <rPr>
        <sz val="12"/>
        <rFont val="Arial Narrow"/>
        <charset val="134"/>
      </rPr>
      <t xml:space="preserve">
7.</t>
    </r>
    <r>
      <rPr>
        <sz val="12"/>
        <rFont val="宋体"/>
        <charset val="134"/>
      </rPr>
      <t>网点清单一览表</t>
    </r>
    <r>
      <rPr>
        <sz val="12"/>
        <rFont val="Arial Narrow"/>
        <charset val="134"/>
      </rPr>
      <t xml:space="preserve">
8.</t>
    </r>
    <r>
      <rPr>
        <sz val="12"/>
        <rFont val="宋体"/>
        <charset val="134"/>
      </rPr>
      <t>承诺函，包括配送模式，具体配送到哪些县乡村镇，合作网点数量等，并承诺上述情况属实，如有虚假承担责任。</t>
    </r>
  </si>
  <si>
    <t>配送协议只提供了两份合作协议和实际配送的数量不相符，承诺函未说明配送模式是委托第三方付费方式配送还是什么模式。
审计报告二维码不符
未在国家企业信用信息公示系统查询完整版报告
合同信息不全
项目汇总表没有
发票核验单无
部分发票银行付款单看不清
发票合同付款没有一一对应无法核对
照片无
验收无，且大部分发票2021年开具不符</t>
  </si>
  <si>
    <t>喀什疏附县韵达分拣仓升级改造项目</t>
  </si>
  <si>
    <t>新疆韵达运乾物流有限公司</t>
  </si>
  <si>
    <r>
      <rPr>
        <sz val="12"/>
        <rFont val="宋体"/>
        <charset val="134"/>
      </rPr>
      <t>与电商快递仓储物流信息化分拨中心建设项目合作共建，一家承担分拣功能，一家承担配送功能，都没有同时兼具分拣</t>
    </r>
    <r>
      <rPr>
        <sz val="12"/>
        <rFont val="Arial Narrow"/>
        <charset val="134"/>
      </rPr>
      <t>+</t>
    </r>
    <r>
      <rPr>
        <sz val="12"/>
        <rFont val="宋体"/>
        <charset val="134"/>
      </rPr>
      <t>配送功能，不符合支持范围。</t>
    </r>
  </si>
  <si>
    <t>配送协议只提供了两份合作协议和实际配送的数量不相符，承诺函未说明配送模式是委托第三方付费方式配送还是什么模式。
审计报告二维码不符
未在国家企业信用信息公示系统查询完整版报告
合同信息不全
项目汇总表没有
发票核验单无
部分发票银行付款单看不清
发票合同付款没有一一对应无法核对
相关产证或房屋租赁合同无
照片无</t>
  </si>
  <si>
    <r>
      <rPr>
        <sz val="12"/>
        <rFont val="宋体"/>
        <charset val="134"/>
      </rPr>
      <t>根据申报书内表述，该项目</t>
    </r>
    <r>
      <rPr>
        <sz val="12"/>
        <rFont val="Arial Narrow"/>
        <charset val="134"/>
      </rPr>
      <t>“</t>
    </r>
    <r>
      <rPr>
        <sz val="12"/>
        <rFont val="宋体"/>
        <charset val="134"/>
      </rPr>
      <t>主要用于喀什市昆仑大道啤酒厂库房升级和改造</t>
    </r>
    <r>
      <rPr>
        <sz val="12"/>
        <rFont val="Arial Narrow"/>
        <charset val="134"/>
      </rPr>
      <t>”</t>
    </r>
    <r>
      <rPr>
        <sz val="12"/>
        <rFont val="宋体"/>
        <charset val="134"/>
      </rPr>
      <t>，按照后面正文内容应为申报分拣仓，请确定到底申报哪一方向内容。如果申报分拣仓</t>
    </r>
    <r>
      <rPr>
        <sz val="12"/>
        <rFont val="Arial Narrow"/>
        <charset val="134"/>
      </rPr>
      <t>+</t>
    </r>
    <r>
      <rPr>
        <sz val="12"/>
        <rFont val="宋体"/>
        <charset val="134"/>
      </rPr>
      <t>配送，请提供配送范围辐射到喀什市下所有县乡镇的印证资料，包括合作网点有哪些，合作协议等。</t>
    </r>
  </si>
  <si>
    <r>
      <rPr>
        <sz val="12"/>
        <rFont val="Arial Narrow"/>
        <charset val="134"/>
      </rPr>
      <t>1.</t>
    </r>
    <r>
      <rPr>
        <sz val="12"/>
        <rFont val="宋体"/>
        <charset val="134"/>
      </rPr>
      <t>项目申报表中只能勾选一个项目方向，根据申报内容应该勾选</t>
    </r>
    <r>
      <rPr>
        <sz val="12"/>
        <rFont val="Arial Narrow"/>
        <charset val="134"/>
      </rPr>
      <t>“</t>
    </r>
    <r>
      <rPr>
        <sz val="12"/>
        <rFont val="宋体"/>
        <charset val="134"/>
      </rPr>
      <t>完善县乡村三级物流体系建设</t>
    </r>
    <r>
      <rPr>
        <sz val="12"/>
        <rFont val="Arial Narrow"/>
        <charset val="134"/>
      </rPr>
      <t>”</t>
    </r>
    <r>
      <rPr>
        <sz val="12"/>
        <rFont val="宋体"/>
        <charset val="134"/>
      </rPr>
      <t>方向；</t>
    </r>
    <r>
      <rPr>
        <sz val="12"/>
        <rFont val="Arial Narrow"/>
        <charset val="134"/>
      </rPr>
      <t xml:space="preserve">
2.</t>
    </r>
    <r>
      <rPr>
        <sz val="12"/>
        <rFont val="宋体"/>
        <charset val="134"/>
      </rPr>
      <t>请在</t>
    </r>
    <r>
      <rPr>
        <sz val="12"/>
        <rFont val="Arial Narrow"/>
        <charset val="134"/>
      </rPr>
      <t>“</t>
    </r>
    <r>
      <rPr>
        <sz val="12"/>
        <rFont val="宋体"/>
        <charset val="134"/>
      </rPr>
      <t>国家企业信用信息公示系统</t>
    </r>
    <r>
      <rPr>
        <sz val="12"/>
        <rFont val="Arial Narrow"/>
        <charset val="134"/>
      </rPr>
      <t>”</t>
    </r>
    <r>
      <rPr>
        <sz val="12"/>
        <rFont val="宋体"/>
        <charset val="134"/>
      </rPr>
      <t>查询完整版报告，并将完整版报告（</t>
    </r>
    <r>
      <rPr>
        <sz val="12"/>
        <rFont val="Arial Narrow"/>
        <charset val="134"/>
      </rPr>
      <t>PDF</t>
    </r>
    <r>
      <rPr>
        <sz val="12"/>
        <rFont val="宋体"/>
        <charset val="134"/>
      </rPr>
      <t>格式文件）放置到申报书内</t>
    </r>
    <r>
      <rPr>
        <sz val="12"/>
        <rFont val="Arial Narrow"/>
        <charset val="134"/>
      </rPr>
      <t xml:space="preserve">
3.</t>
    </r>
    <r>
      <rPr>
        <sz val="12"/>
        <rFont val="宋体"/>
        <charset val="134"/>
      </rPr>
      <t>银行流水应当提供自第一张发票开始日期到最后一张发票结束日期的时间段内的全部公卡流水，当前流水过少</t>
    </r>
    <r>
      <rPr>
        <sz val="12"/>
        <rFont val="Arial Narrow"/>
        <charset val="134"/>
      </rPr>
      <t xml:space="preserve">
4.</t>
    </r>
    <r>
      <rPr>
        <sz val="12"/>
        <rFont val="宋体"/>
        <charset val="134"/>
      </rPr>
      <t>缺少三级物流配送路线图；</t>
    </r>
    <r>
      <rPr>
        <sz val="12"/>
        <rFont val="Arial Narrow"/>
        <charset val="134"/>
      </rPr>
      <t xml:space="preserve">
5.</t>
    </r>
    <r>
      <rPr>
        <sz val="12"/>
        <rFont val="宋体"/>
        <charset val="134"/>
      </rPr>
      <t>缺少三级物流承诺函，包括配送模式，具体配送到哪些县乡村镇，合作网点数量等，并承诺上述情况属实，如有虚假承担责任。</t>
    </r>
    <r>
      <rPr>
        <sz val="12"/>
        <rFont val="Arial Narrow"/>
        <charset val="134"/>
      </rPr>
      <t xml:space="preserve">
5.</t>
    </r>
    <r>
      <rPr>
        <sz val="12"/>
        <rFont val="宋体"/>
        <charset val="134"/>
      </rPr>
      <t>自行核对全部合同内容，不得有空缺，请补全</t>
    </r>
  </si>
  <si>
    <r>
      <rPr>
        <sz val="12"/>
        <rFont val="Arial Narrow"/>
        <charset val="134"/>
      </rPr>
      <t>1.</t>
    </r>
    <r>
      <rPr>
        <sz val="12"/>
        <rFont val="宋体"/>
        <charset val="134"/>
      </rPr>
      <t>缺少三级物流配送路线图；（自制一份框图，标明配送到具体哪些位置）</t>
    </r>
  </si>
  <si>
    <t>泽普县依克苏乡</t>
  </si>
  <si>
    <t>依克苏乡金秋核桃初加工项目</t>
  </si>
  <si>
    <t>泽普县金秋农产品销售农民专业合作社</t>
  </si>
  <si>
    <r>
      <rPr>
        <sz val="12"/>
        <rFont val="宋体"/>
        <charset val="134"/>
      </rPr>
      <t>地区农业局反馈</t>
    </r>
    <r>
      <rPr>
        <sz val="12"/>
        <rFont val="Arial Narrow"/>
        <charset val="134"/>
      </rPr>
      <t>22</t>
    </r>
    <r>
      <rPr>
        <sz val="12"/>
        <rFont val="宋体"/>
        <charset val="134"/>
      </rPr>
      <t>年享受中央新型农业经营主体培训项目25万元（建设彩钢、地坪）、</t>
    </r>
    <r>
      <rPr>
        <sz val="12"/>
        <rFont val="Arial Narrow"/>
        <charset val="134"/>
      </rPr>
      <t>23</t>
    </r>
    <r>
      <rPr>
        <sz val="12"/>
        <rFont val="宋体"/>
        <charset val="134"/>
      </rPr>
      <t>年享受中央新型农业经营主体培训项目7万元（购置传送带、核桃清洗机、电动核桃运输车）</t>
    </r>
  </si>
  <si>
    <r>
      <rPr>
        <sz val="12"/>
        <rFont val="Arial Narrow"/>
        <charset val="134"/>
      </rPr>
      <t>1.</t>
    </r>
    <r>
      <rPr>
        <sz val="12"/>
        <rFont val="宋体"/>
        <charset val="134"/>
      </rPr>
      <t>营业执照无公章</t>
    </r>
  </si>
  <si>
    <t>依玛乡新宝地核桃初加工项目</t>
  </si>
  <si>
    <t>泽普县新宝地果品农民专业合作社</t>
  </si>
  <si>
    <t>区农业局反馈22年享受中央新型农业经营主体培训项目25万元（建设彩钢）、23年享受中央新型农业经营主体培训项目7万元（建设地坪）</t>
  </si>
  <si>
    <r>
      <rPr>
        <sz val="12"/>
        <rFont val="Arial Narrow"/>
        <charset val="134"/>
      </rPr>
      <t>1.</t>
    </r>
    <r>
      <rPr>
        <sz val="12"/>
        <rFont val="宋体"/>
        <charset val="134"/>
      </rPr>
      <t>营业执照无公章；</t>
    </r>
    <r>
      <rPr>
        <sz val="12"/>
        <rFont val="Arial Narrow"/>
        <charset val="134"/>
      </rPr>
      <t xml:space="preserve">
2.</t>
    </r>
    <r>
      <rPr>
        <sz val="12"/>
        <rFont val="宋体"/>
        <charset val="134"/>
      </rPr>
      <t>缺少土地证、房产证、土地或房屋租赁合同等有效土地或房屋使用证明。</t>
    </r>
  </si>
  <si>
    <t>阿依库勒乡白仁核桃初加工项目</t>
  </si>
  <si>
    <t>喀什白仁农业开发有限公司</t>
  </si>
  <si>
    <r>
      <rPr>
        <sz val="12"/>
        <rFont val="Arial Narrow"/>
        <charset val="134"/>
      </rPr>
      <t>1.</t>
    </r>
    <r>
      <rPr>
        <sz val="12"/>
        <rFont val="宋体"/>
        <charset val="134"/>
      </rPr>
      <t>自行核对全部合同、验收单，不得缺公章，不得有内容空缺，请补充；</t>
    </r>
    <r>
      <rPr>
        <sz val="12"/>
        <rFont val="Arial Narrow"/>
        <charset val="134"/>
      </rPr>
      <t xml:space="preserve">
2.</t>
    </r>
    <r>
      <rPr>
        <sz val="12"/>
        <rFont val="宋体"/>
        <charset val="134"/>
      </rPr>
      <t>缺少土地证、房产证、土地或房屋租赁合同等有效土地或房屋使用证明。</t>
    </r>
  </si>
  <si>
    <t>岳普湖县达盛源红枣初加工项目</t>
  </si>
  <si>
    <t>新疆达盛源农业科技有限公司</t>
  </si>
  <si>
    <r>
      <rPr>
        <sz val="12"/>
        <rFont val="Arial Narrow"/>
        <charset val="134"/>
      </rPr>
      <t>1.</t>
    </r>
    <r>
      <rPr>
        <sz val="12"/>
        <rFont val="宋体"/>
        <charset val="134"/>
      </rPr>
      <t>自行核对全部合同、验收单，不得缺公章，不得有内容空缺，请补充；</t>
    </r>
  </si>
  <si>
    <r>
      <rPr>
        <sz val="12"/>
        <rFont val="Arial Narrow"/>
        <charset val="134"/>
      </rPr>
      <t>1.</t>
    </r>
    <r>
      <rPr>
        <sz val="12"/>
        <rFont val="宋体"/>
        <charset val="134"/>
      </rPr>
      <t>请提供企信网查询报告，当前报告格式不对；</t>
    </r>
    <r>
      <rPr>
        <sz val="12"/>
        <rFont val="Arial Narrow"/>
        <charset val="134"/>
      </rPr>
      <t xml:space="preserve">
2.</t>
    </r>
    <r>
      <rPr>
        <sz val="12"/>
        <rFont val="宋体"/>
        <charset val="134"/>
      </rPr>
      <t>缺少申报单位、地州公司银行流水；</t>
    </r>
    <r>
      <rPr>
        <sz val="12"/>
        <rFont val="Arial Narrow"/>
        <charset val="134"/>
      </rPr>
      <t xml:space="preserve">
3.</t>
    </r>
    <r>
      <rPr>
        <sz val="12"/>
        <rFont val="宋体"/>
        <charset val="134"/>
      </rPr>
      <t>项目支出汇总清单格式不对；</t>
    </r>
    <r>
      <rPr>
        <sz val="12"/>
        <rFont val="Arial Narrow"/>
        <charset val="134"/>
      </rPr>
      <t xml:space="preserve">
4.</t>
    </r>
    <r>
      <rPr>
        <sz val="12"/>
        <rFont val="宋体"/>
        <charset val="134"/>
      </rPr>
      <t>缺少快递资质许可证</t>
    </r>
    <r>
      <rPr>
        <sz val="12"/>
        <rFont val="Arial Narrow"/>
        <charset val="134"/>
      </rPr>
      <t>;
5.</t>
    </r>
    <r>
      <rPr>
        <sz val="12"/>
        <rFont val="宋体"/>
        <charset val="134"/>
      </rPr>
      <t>缺少三级物流配送路线图；</t>
    </r>
    <r>
      <rPr>
        <sz val="12"/>
        <rFont val="Arial Narrow"/>
        <charset val="134"/>
      </rPr>
      <t xml:space="preserve">
6.</t>
    </r>
    <r>
      <rPr>
        <sz val="12"/>
        <rFont val="宋体"/>
        <charset val="134"/>
      </rPr>
      <t>缺少三级物流网点进出港数据截图；</t>
    </r>
    <r>
      <rPr>
        <sz val="12"/>
        <rFont val="Arial Narrow"/>
        <charset val="134"/>
      </rPr>
      <t xml:space="preserve">
7.</t>
    </r>
    <r>
      <rPr>
        <sz val="12"/>
        <rFont val="宋体"/>
        <charset val="134"/>
      </rPr>
      <t>缺少网点清单一览表；</t>
    </r>
    <r>
      <rPr>
        <sz val="12"/>
        <rFont val="Arial Narrow"/>
        <charset val="134"/>
      </rPr>
      <t xml:space="preserve">
8.</t>
    </r>
    <r>
      <rPr>
        <sz val="12"/>
        <rFont val="宋体"/>
        <charset val="134"/>
      </rPr>
      <t>缺少承诺函，包括配送模式，具体配送到哪些县乡村镇，合作网点数量等，并承诺上述情况属实，如有虚假承担责任</t>
    </r>
    <r>
      <rPr>
        <sz val="12"/>
        <rFont val="Arial Narrow"/>
        <charset val="134"/>
      </rPr>
      <t>;
9.</t>
    </r>
    <r>
      <rPr>
        <sz val="12"/>
        <rFont val="宋体"/>
        <charset val="134"/>
      </rPr>
      <t>改建项目须提供土地证、房产证、土地或房屋租赁合同等有效土地或房屋使用证明。缺少上述材料，请补充；</t>
    </r>
    <r>
      <rPr>
        <sz val="12"/>
        <rFont val="Arial Narrow"/>
        <charset val="134"/>
      </rPr>
      <t xml:space="preserve">
10.</t>
    </r>
    <r>
      <rPr>
        <sz val="12"/>
        <rFont val="宋体"/>
        <charset val="134"/>
      </rPr>
      <t>项目建设内容含土建内容的需要提供项目竣工验收报告，设备类的需安装调试报告。缺少上述材料，请补充；</t>
    </r>
    <r>
      <rPr>
        <sz val="12"/>
        <rFont val="Arial Narrow"/>
        <charset val="134"/>
      </rPr>
      <t xml:space="preserve">
11.</t>
    </r>
    <r>
      <rPr>
        <sz val="12"/>
        <rFont val="宋体"/>
        <charset val="134"/>
      </rPr>
      <t>自行核对全部合同、验收单，不得缺公章，不得有内容空缺，请补充；</t>
    </r>
    <r>
      <rPr>
        <sz val="12"/>
        <rFont val="Arial Narrow"/>
        <charset val="134"/>
      </rPr>
      <t xml:space="preserve">
12.P46</t>
    </r>
    <r>
      <rPr>
        <sz val="12"/>
        <rFont val="宋体"/>
        <charset val="134"/>
      </rPr>
      <t>发票号：</t>
    </r>
    <r>
      <rPr>
        <sz val="12"/>
        <rFont val="Arial Narrow"/>
        <charset val="134"/>
      </rPr>
      <t>24652000000076542370</t>
    </r>
    <r>
      <rPr>
        <sz val="12"/>
        <rFont val="宋体"/>
        <charset val="134"/>
      </rPr>
      <t>，根据合同内容，该工程为办公室、值班室、周转房维修装修，非对外营业区域装修，且无付款回执，不予支持。金额</t>
    </r>
    <r>
      <rPr>
        <sz val="12"/>
        <rFont val="Arial Narrow"/>
        <charset val="134"/>
      </rPr>
      <t>48063</t>
    </r>
    <r>
      <rPr>
        <sz val="12"/>
        <rFont val="宋体"/>
        <charset val="134"/>
      </rPr>
      <t>元。</t>
    </r>
    <r>
      <rPr>
        <sz val="12"/>
        <rFont val="Arial Narrow"/>
        <charset val="134"/>
      </rPr>
      <t xml:space="preserve">
13.P54</t>
    </r>
    <r>
      <rPr>
        <sz val="12"/>
        <rFont val="宋体"/>
        <charset val="134"/>
      </rPr>
      <t>发票号：</t>
    </r>
    <r>
      <rPr>
        <sz val="12"/>
        <rFont val="Arial Narrow"/>
        <charset val="134"/>
      </rPr>
      <t>24652000000075670720</t>
    </r>
    <r>
      <rPr>
        <sz val="12"/>
        <rFont val="宋体"/>
        <charset val="134"/>
      </rPr>
      <t>，安装费仅在同步采购设备的情况下支持，该发票仅为安装费，不予支持，金额</t>
    </r>
    <r>
      <rPr>
        <sz val="12"/>
        <rFont val="Arial Narrow"/>
        <charset val="134"/>
      </rPr>
      <t>6060</t>
    </r>
    <r>
      <rPr>
        <sz val="12"/>
        <rFont val="宋体"/>
        <charset val="134"/>
      </rPr>
      <t>元</t>
    </r>
  </si>
  <si>
    <t>有申报书修改稿，但一审问题均未修改</t>
  </si>
  <si>
    <r>
      <rPr>
        <sz val="12"/>
        <rFont val="Arial Narrow"/>
        <charset val="134"/>
      </rPr>
      <t>1.</t>
    </r>
    <r>
      <rPr>
        <sz val="12"/>
        <rFont val="宋体"/>
        <charset val="134"/>
      </rPr>
      <t>请提供企信网完整版查询报告，当前报告格式不对；（</t>
    </r>
    <r>
      <rPr>
        <sz val="12"/>
        <rFont val="Arial Narrow"/>
        <charset val="134"/>
      </rPr>
      <t>PDF</t>
    </r>
    <r>
      <rPr>
        <sz val="12"/>
        <rFont val="宋体"/>
        <charset val="134"/>
      </rPr>
      <t>格式发送到企业邮箱后，把完整版报告放进来，里面有行政处罚信息，当前的报告没有行政处罚信息不是完整版报告）</t>
    </r>
    <r>
      <rPr>
        <sz val="12"/>
        <rFont val="Arial Narrow"/>
        <charset val="134"/>
      </rPr>
      <t xml:space="preserve">
2.</t>
    </r>
    <r>
      <rPr>
        <sz val="12"/>
        <rFont val="宋体"/>
        <charset val="134"/>
      </rPr>
      <t>缺少申报单位、地州公司银行流水；</t>
    </r>
    <r>
      <rPr>
        <sz val="12"/>
        <rFont val="Arial Narrow"/>
        <charset val="134"/>
      </rPr>
      <t xml:space="preserve">
3.</t>
    </r>
    <r>
      <rPr>
        <sz val="12"/>
        <rFont val="宋体"/>
        <charset val="134"/>
      </rPr>
      <t>缺少三级物流配送路线图</t>
    </r>
  </si>
  <si>
    <t>河园镇县域商业建设行动项目七仙园一家亲农民专业合作社（申报书未见，申报汇总表叶城的查重函里有）</t>
  </si>
  <si>
    <t>自行放弃</t>
  </si>
  <si>
    <t>未见申报书，根据当地商工局反馈，企业放弃申报</t>
  </si>
  <si>
    <t>叶城县阿克塔什镇</t>
  </si>
  <si>
    <t>叶城县阿克塔什镇新建设备初加工项目</t>
  </si>
  <si>
    <t>新疆丝路宏椒农业科技有限公司</t>
  </si>
  <si>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自行核对全部合同、验收单，不得有公章空缺、内容空缺，不得公章一黑一红，请补充完整；</t>
    </r>
    <r>
      <rPr>
        <sz val="12"/>
        <rFont val="Arial Narrow"/>
        <charset val="134"/>
      </rPr>
      <t xml:space="preserve">
2.</t>
    </r>
    <r>
      <rPr>
        <sz val="12"/>
        <rFont val="宋体"/>
        <charset val="134"/>
      </rPr>
      <t>请提供企信网完整查询报告，当前报告不完整</t>
    </r>
    <r>
      <rPr>
        <sz val="12"/>
        <rFont val="Arial Narrow"/>
        <charset val="134"/>
      </rPr>
      <t xml:space="preserve">
3.</t>
    </r>
    <r>
      <rPr>
        <sz val="12"/>
        <rFont val="宋体"/>
        <charset val="134"/>
      </rPr>
      <t>请提供</t>
    </r>
    <r>
      <rPr>
        <sz val="12"/>
        <rFont val="Arial Narrow"/>
        <charset val="134"/>
      </rPr>
      <t>2024</t>
    </r>
    <r>
      <rPr>
        <sz val="12"/>
        <rFont val="宋体"/>
        <charset val="134"/>
      </rPr>
      <t>年年度审计报告，需要每页均有财政部赋码</t>
    </r>
    <r>
      <rPr>
        <sz val="12"/>
        <rFont val="Arial Narrow"/>
        <charset val="134"/>
      </rPr>
      <t xml:space="preserve">
4.</t>
    </r>
    <r>
      <rPr>
        <sz val="12"/>
        <rFont val="宋体"/>
        <charset val="134"/>
      </rPr>
      <t>部分发票票面不完整，缺少全部查验发票，请提供完整发票及查验发票，否则无法认定金额；</t>
    </r>
    <r>
      <rPr>
        <sz val="12"/>
        <rFont val="Arial Narrow"/>
        <charset val="134"/>
      </rPr>
      <t xml:space="preserve">
5.P202</t>
    </r>
    <r>
      <rPr>
        <sz val="12"/>
        <rFont val="宋体"/>
        <charset val="134"/>
      </rPr>
      <t>，装饰装修发票，农产品初加工企业装修不在支持范围内，不予支持。金额</t>
    </r>
    <r>
      <rPr>
        <sz val="12"/>
        <rFont val="Arial Narrow"/>
        <charset val="134"/>
      </rPr>
      <t>660809.2</t>
    </r>
    <r>
      <rPr>
        <sz val="12"/>
        <rFont val="宋体"/>
        <charset val="134"/>
      </rPr>
      <t>元；</t>
    </r>
    <r>
      <rPr>
        <sz val="12"/>
        <rFont val="Arial Narrow"/>
        <charset val="134"/>
      </rPr>
      <t xml:space="preserve">
6.P207</t>
    </r>
    <r>
      <rPr>
        <sz val="12"/>
        <rFont val="宋体"/>
        <charset val="134"/>
      </rPr>
      <t>购买的种子干洗机，付款为公对私付款，不予支持，金额</t>
    </r>
    <r>
      <rPr>
        <sz val="12"/>
        <rFont val="Arial Narrow"/>
        <charset val="134"/>
      </rPr>
      <t>176000</t>
    </r>
    <r>
      <rPr>
        <sz val="12"/>
        <rFont val="宋体"/>
        <charset val="134"/>
      </rPr>
      <t>元；</t>
    </r>
    <r>
      <rPr>
        <sz val="12"/>
        <rFont val="Arial Narrow"/>
        <charset val="134"/>
      </rPr>
      <t xml:space="preserve">
7.P264</t>
    </r>
    <r>
      <rPr>
        <sz val="12"/>
        <rFont val="宋体"/>
        <charset val="134"/>
      </rPr>
      <t>发票号：</t>
    </r>
    <r>
      <rPr>
        <sz val="12"/>
        <rFont val="Arial Narrow"/>
        <charset val="134"/>
      </rPr>
      <t>25612000000091206713</t>
    </r>
    <r>
      <rPr>
        <sz val="12"/>
        <rFont val="宋体"/>
        <charset val="134"/>
      </rPr>
      <t>，购买的设备为实验室检测设备，不予支持，金额</t>
    </r>
    <r>
      <rPr>
        <sz val="12"/>
        <rFont val="Arial Narrow"/>
        <charset val="134"/>
      </rPr>
      <t>100000</t>
    </r>
    <r>
      <rPr>
        <sz val="12"/>
        <rFont val="宋体"/>
        <charset val="134"/>
      </rPr>
      <t>元；</t>
    </r>
    <r>
      <rPr>
        <sz val="12"/>
        <rFont val="Arial Narrow"/>
        <charset val="134"/>
      </rPr>
      <t xml:space="preserve">
8.P274</t>
    </r>
    <r>
      <rPr>
        <sz val="12"/>
        <rFont val="宋体"/>
        <charset val="134"/>
      </rPr>
      <t>两张发票购买的车间隔离网设备，付款为公对私付款，不予支持，金额</t>
    </r>
    <r>
      <rPr>
        <sz val="12"/>
        <rFont val="Arial Narrow"/>
        <charset val="134"/>
      </rPr>
      <t>54000</t>
    </r>
    <r>
      <rPr>
        <sz val="12"/>
        <rFont val="宋体"/>
        <charset val="134"/>
      </rPr>
      <t>元；</t>
    </r>
    <r>
      <rPr>
        <sz val="12"/>
        <rFont val="Arial Narrow"/>
        <charset val="134"/>
      </rPr>
      <t xml:space="preserve">
9.</t>
    </r>
    <r>
      <rPr>
        <sz val="12"/>
        <rFont val="宋体"/>
        <charset val="134"/>
      </rPr>
      <t>购买的配电柜设备需要拍摄一张带定位的照片，证明该设备在园区内；</t>
    </r>
    <r>
      <rPr>
        <sz val="12"/>
        <rFont val="Arial Narrow"/>
        <charset val="134"/>
      </rPr>
      <t xml:space="preserve">
10.P292-293</t>
    </r>
    <r>
      <rPr>
        <sz val="12"/>
        <rFont val="宋体"/>
        <charset val="134"/>
      </rPr>
      <t>与乌鲁木齐经济技术开发区</t>
    </r>
    <r>
      <rPr>
        <sz val="12"/>
        <rFont val="Arial Narrow"/>
        <charset val="134"/>
      </rPr>
      <t>(</t>
    </r>
    <r>
      <rPr>
        <sz val="12"/>
        <rFont val="宋体"/>
        <charset val="134"/>
      </rPr>
      <t>头屯河区</t>
    </r>
    <r>
      <rPr>
        <sz val="12"/>
        <rFont val="Arial Narrow"/>
        <charset val="134"/>
      </rPr>
      <t>)</t>
    </r>
    <r>
      <rPr>
        <sz val="12"/>
        <rFont val="宋体"/>
        <charset val="134"/>
      </rPr>
      <t>卓特机械设备经销部购买的移动输送机未见合同，未见付款回执，补充付款回执后也需要合同支持才可以认定。金额</t>
    </r>
    <r>
      <rPr>
        <sz val="12"/>
        <rFont val="Arial Narrow"/>
        <charset val="134"/>
      </rPr>
      <t>42600</t>
    </r>
    <r>
      <rPr>
        <sz val="12"/>
        <rFont val="宋体"/>
        <charset val="134"/>
      </rPr>
      <t>元；</t>
    </r>
    <r>
      <rPr>
        <sz val="12"/>
        <rFont val="Arial Narrow"/>
        <charset val="134"/>
      </rPr>
      <t xml:space="preserve">
11.P294</t>
    </r>
    <r>
      <rPr>
        <sz val="12"/>
        <rFont val="宋体"/>
        <charset val="134"/>
      </rPr>
      <t>与成都鑫辉机械设备有限公司购买的辣椒干洗机未见合同，未见付款回执，补充付款回执后也需要合同支持才可以认定，金额</t>
    </r>
    <r>
      <rPr>
        <sz val="12"/>
        <rFont val="Arial Narrow"/>
        <charset val="134"/>
      </rPr>
      <t>35000</t>
    </r>
    <r>
      <rPr>
        <sz val="12"/>
        <rFont val="宋体"/>
        <charset val="134"/>
      </rPr>
      <t>元。</t>
    </r>
  </si>
  <si>
    <r>
      <rPr>
        <sz val="12"/>
        <rFont val="Arial Narrow"/>
        <charset val="134"/>
      </rPr>
      <t>1.</t>
    </r>
    <r>
      <rPr>
        <sz val="12"/>
        <rFont val="宋体"/>
        <charset val="134"/>
      </rPr>
      <t>请提供国家企业信用信息公示系统完整查询报告，当前报告不完整（完整报告为</t>
    </r>
    <r>
      <rPr>
        <sz val="12"/>
        <rFont val="Arial Narrow"/>
        <charset val="134"/>
      </rPr>
      <t>PDF</t>
    </r>
    <r>
      <rPr>
        <sz val="12"/>
        <rFont val="宋体"/>
        <charset val="134"/>
      </rPr>
      <t>格式文件，请在该网站点击获取全部报告，将获取到的报告放置在申报书内）</t>
    </r>
    <r>
      <rPr>
        <sz val="12"/>
        <rFont val="Arial Narrow"/>
        <charset val="134"/>
      </rPr>
      <t xml:space="preserve">
2.</t>
    </r>
    <r>
      <rPr>
        <sz val="12"/>
        <rFont val="宋体"/>
        <charset val="134"/>
      </rPr>
      <t>财务审计报告内页无赋码，且封面二维码并非财政部赋码。</t>
    </r>
    <r>
      <rPr>
        <sz val="12"/>
        <rFont val="Arial Narrow"/>
        <charset val="134"/>
      </rPr>
      <t xml:space="preserve">
3.</t>
    </r>
    <r>
      <rPr>
        <sz val="12"/>
        <rFont val="宋体"/>
        <charset val="134"/>
      </rPr>
      <t>自行核对全部合同内容，内容不得有空缺，空缺处请补全；</t>
    </r>
    <r>
      <rPr>
        <sz val="12"/>
        <rFont val="Arial Narrow"/>
        <charset val="134"/>
      </rPr>
      <t xml:space="preserve">
4.</t>
    </r>
    <r>
      <rPr>
        <sz val="12"/>
        <rFont val="宋体"/>
        <charset val="134"/>
      </rPr>
      <t>缺少全部查验发票，请在</t>
    </r>
    <r>
      <rPr>
        <sz val="12"/>
        <rFont val="Arial Narrow"/>
        <charset val="134"/>
      </rPr>
      <t>“</t>
    </r>
    <r>
      <rPr>
        <sz val="12"/>
        <rFont val="宋体"/>
        <charset val="134"/>
      </rPr>
      <t>国家税务总局全国增值税发票查验平台</t>
    </r>
    <r>
      <rPr>
        <sz val="12"/>
        <rFont val="Arial Narrow"/>
        <charset val="134"/>
      </rPr>
      <t>”</t>
    </r>
    <r>
      <rPr>
        <sz val="12"/>
        <rFont val="宋体"/>
        <charset val="134"/>
      </rPr>
      <t>上，对全部申报发票进行查验，并将查验结果放置到申报书对应发票的下方。未见查验发票则无法认定金额</t>
    </r>
  </si>
  <si>
    <t>伽师县米夏乡阿亚格英温村</t>
  </si>
  <si>
    <t>伽师县新梅干初加工建设项目</t>
  </si>
  <si>
    <t>新疆农乐农副产品销售农民专业合作社</t>
  </si>
  <si>
    <r>
      <rPr>
        <sz val="12"/>
        <rFont val="宋体"/>
        <charset val="134"/>
      </rPr>
      <t>以下均为</t>
    </r>
    <r>
      <rPr>
        <sz val="12"/>
        <rFont val="Arial Narrow"/>
        <charset val="134"/>
      </rPr>
      <t>PDF</t>
    </r>
    <r>
      <rPr>
        <sz val="12"/>
        <rFont val="宋体"/>
        <charset val="134"/>
      </rPr>
      <t>页码</t>
    </r>
    <r>
      <rPr>
        <sz val="12"/>
        <rFont val="Arial Narrow"/>
        <charset val="134"/>
      </rPr>
      <t xml:space="preserve">
1.P134</t>
    </r>
    <r>
      <rPr>
        <sz val="12"/>
        <rFont val="宋体"/>
        <charset val="134"/>
      </rPr>
      <t>合同放到</t>
    </r>
    <r>
      <rPr>
        <sz val="12"/>
        <rFont val="Arial Narrow"/>
        <charset val="134"/>
      </rPr>
      <t>P125</t>
    </r>
    <r>
      <rPr>
        <sz val="12"/>
        <rFont val="宋体"/>
        <charset val="134"/>
      </rPr>
      <t>下面，两份合同为一起开票一起付款，如果分开放置存在发票重复</t>
    </r>
    <r>
      <rPr>
        <sz val="12"/>
        <rFont val="Arial Narrow"/>
        <charset val="134"/>
      </rPr>
      <t>;
2.</t>
    </r>
    <r>
      <rPr>
        <sz val="12"/>
        <rFont val="宋体"/>
        <charset val="134"/>
      </rPr>
      <t>请提供完整版企信网查重报告，当前报告不完整；</t>
    </r>
    <r>
      <rPr>
        <sz val="12"/>
        <rFont val="Arial Narrow"/>
        <charset val="134"/>
      </rPr>
      <t xml:space="preserve">
3.</t>
    </r>
    <r>
      <rPr>
        <sz val="12"/>
        <rFont val="宋体"/>
        <charset val="134"/>
      </rPr>
      <t>部分发票扫描的不清楚，请重新扫描；</t>
    </r>
  </si>
  <si>
    <t>伽师县铁日木乡德宁农业保鲜商品化处理项目</t>
  </si>
  <si>
    <r>
      <rPr>
        <sz val="12"/>
        <rFont val="Arial Narrow"/>
        <charset val="134"/>
      </rPr>
      <t>25</t>
    </r>
    <r>
      <rPr>
        <sz val="12"/>
        <rFont val="宋体"/>
        <charset val="134"/>
      </rPr>
      <t>年县财政奖补厂房补贴</t>
    </r>
    <r>
      <rPr>
        <sz val="12"/>
        <rFont val="Arial Narrow"/>
        <charset val="134"/>
      </rPr>
      <t>119.5</t>
    </r>
    <r>
      <rPr>
        <sz val="12"/>
        <rFont val="方正书宋_GBK"/>
        <charset val="134"/>
      </rPr>
      <t>万元</t>
    </r>
  </si>
  <si>
    <t>仅申报冷库，未申报配套初加工项目，单冷库不予支持</t>
  </si>
  <si>
    <t>不符</t>
  </si>
  <si>
    <t>依盖尔其镇核桃初加工生产线项目</t>
  </si>
  <si>
    <t>莎车县金核桃农产品农民专业合作社</t>
  </si>
  <si>
    <r>
      <rPr>
        <sz val="12"/>
        <rFont val="Arial Narrow"/>
        <charset val="134"/>
      </rPr>
      <t>1.</t>
    </r>
    <r>
      <rPr>
        <sz val="12"/>
        <rFont val="宋体"/>
        <charset val="134"/>
      </rPr>
      <t>请将合同、发票、回执按顺序放置，正确顺序为</t>
    </r>
    <r>
      <rPr>
        <sz val="12"/>
        <rFont val="Arial Narrow"/>
        <charset val="134"/>
      </rPr>
      <t>A</t>
    </r>
    <r>
      <rPr>
        <sz val="12"/>
        <rFont val="宋体"/>
        <charset val="134"/>
      </rPr>
      <t>合同</t>
    </r>
    <r>
      <rPr>
        <sz val="12"/>
        <rFont val="Arial Narrow"/>
        <charset val="134"/>
      </rPr>
      <t>-A</t>
    </r>
    <r>
      <rPr>
        <sz val="12"/>
        <rFont val="宋体"/>
        <charset val="134"/>
      </rPr>
      <t>合同所属的发票</t>
    </r>
    <r>
      <rPr>
        <sz val="12"/>
        <rFont val="Arial Narrow"/>
        <charset val="134"/>
      </rPr>
      <t>-A</t>
    </r>
    <r>
      <rPr>
        <sz val="12"/>
        <rFont val="宋体"/>
        <charset val="134"/>
      </rPr>
      <t>合同所属的发票的查验发票</t>
    </r>
    <r>
      <rPr>
        <sz val="12"/>
        <rFont val="Arial Narrow"/>
        <charset val="134"/>
      </rPr>
      <t>-A</t>
    </r>
    <r>
      <rPr>
        <sz val="12"/>
        <rFont val="宋体"/>
        <charset val="134"/>
      </rPr>
      <t>合同所属付款回执</t>
    </r>
    <r>
      <rPr>
        <sz val="12"/>
        <rFont val="Arial Narrow"/>
        <charset val="134"/>
      </rPr>
      <t>-B</t>
    </r>
    <r>
      <rPr>
        <sz val="12"/>
        <rFont val="宋体"/>
        <charset val="134"/>
      </rPr>
      <t>合同</t>
    </r>
    <r>
      <rPr>
        <sz val="12"/>
        <rFont val="Arial Narrow"/>
        <charset val="134"/>
      </rPr>
      <t>…</t>
    </r>
    <r>
      <rPr>
        <sz val="12"/>
        <rFont val="宋体"/>
        <charset val="134"/>
      </rPr>
      <t>以此类推；</t>
    </r>
    <r>
      <rPr>
        <sz val="12"/>
        <rFont val="Arial Narrow"/>
        <charset val="134"/>
      </rPr>
      <t xml:space="preserve">
2.</t>
    </r>
    <r>
      <rPr>
        <sz val="12"/>
        <rFont val="宋体"/>
        <charset val="134"/>
      </rPr>
      <t>自行核对全部合同、验收单，不得有公章空缺、内容空缺，不得公章一黑一红，请补充完整；</t>
    </r>
    <r>
      <rPr>
        <sz val="12"/>
        <rFont val="Arial Narrow"/>
        <charset val="134"/>
      </rPr>
      <t xml:space="preserve">
3.</t>
    </r>
    <r>
      <rPr>
        <sz val="12"/>
        <rFont val="宋体"/>
        <charset val="134"/>
      </rPr>
      <t>与菏泽昌荣机械购买的机器发票金额</t>
    </r>
    <r>
      <rPr>
        <sz val="12"/>
        <rFont val="Arial Narrow"/>
        <charset val="134"/>
      </rPr>
      <t>32000</t>
    </r>
    <r>
      <rPr>
        <sz val="12"/>
        <rFont val="宋体"/>
        <charset val="134"/>
      </rPr>
      <t>元，付款金额</t>
    </r>
    <r>
      <rPr>
        <sz val="12"/>
        <rFont val="Arial Narrow"/>
        <charset val="134"/>
      </rPr>
      <t>71000</t>
    </r>
    <r>
      <rPr>
        <sz val="12"/>
        <rFont val="宋体"/>
        <charset val="134"/>
      </rPr>
      <t>元，剔除多付款的</t>
    </r>
    <r>
      <rPr>
        <sz val="12"/>
        <rFont val="Arial Narrow"/>
        <charset val="134"/>
      </rPr>
      <t>39000</t>
    </r>
    <r>
      <rPr>
        <sz val="12"/>
        <rFont val="宋体"/>
        <charset val="134"/>
      </rPr>
      <t>元</t>
    </r>
  </si>
  <si>
    <t>莎车县英吾斯塘乡</t>
  </si>
  <si>
    <t>莎车县英吾斯塘乡农贸市场改扩建项目</t>
  </si>
  <si>
    <t>莎车县喀莎供应链有限公司</t>
  </si>
  <si>
    <r>
      <rPr>
        <sz val="12"/>
        <rFont val="Arial Narrow"/>
        <charset val="134"/>
      </rPr>
      <t>1.</t>
    </r>
    <r>
      <rPr>
        <sz val="12"/>
        <rFont val="宋体"/>
        <charset val="134"/>
      </rPr>
      <t>待现场核验人员核验后判断企业是否具备申报资质；</t>
    </r>
    <r>
      <rPr>
        <sz val="12"/>
        <rFont val="Arial Narrow"/>
        <charset val="134"/>
      </rPr>
      <t xml:space="preserve">
2.</t>
    </r>
    <r>
      <rPr>
        <sz val="12"/>
        <rFont val="宋体"/>
        <charset val="134"/>
      </rPr>
      <t>更新财务报表至</t>
    </r>
    <r>
      <rPr>
        <sz val="12"/>
        <rFont val="Arial Narrow"/>
        <charset val="134"/>
      </rPr>
      <t>25</t>
    </r>
    <r>
      <rPr>
        <sz val="12"/>
        <rFont val="宋体"/>
        <charset val="134"/>
      </rPr>
      <t>年</t>
    </r>
    <r>
      <rPr>
        <sz val="12"/>
        <rFont val="Arial Narrow"/>
        <charset val="134"/>
      </rPr>
      <t>9</t>
    </r>
    <r>
      <rPr>
        <sz val="12"/>
        <rFont val="宋体"/>
        <charset val="134"/>
      </rPr>
      <t>月</t>
    </r>
    <r>
      <rPr>
        <sz val="12"/>
        <rFont val="Arial Narrow"/>
        <charset val="134"/>
      </rPr>
      <t>;
3.</t>
    </r>
    <r>
      <rPr>
        <sz val="12"/>
        <rFont val="宋体"/>
        <charset val="134"/>
      </rPr>
      <t>变电器设备需要补充带有定位的照片；</t>
    </r>
  </si>
  <si>
    <t>疏附县吾库萨克镇</t>
  </si>
  <si>
    <r>
      <rPr>
        <sz val="12"/>
        <rFont val="宋体"/>
        <charset val="134"/>
      </rPr>
      <t>疏附县吾库萨克镇农产品</t>
    </r>
    <r>
      <rPr>
        <sz val="12"/>
        <rFont val="Arial Narrow"/>
        <charset val="134"/>
      </rPr>
      <t>(</t>
    </r>
    <r>
      <rPr>
        <sz val="12"/>
        <rFont val="宋体"/>
        <charset val="134"/>
      </rPr>
      <t>果品</t>
    </r>
    <r>
      <rPr>
        <sz val="12"/>
        <rFont val="Arial Narrow"/>
        <charset val="134"/>
      </rPr>
      <t>)</t>
    </r>
    <r>
      <rPr>
        <sz val="12"/>
        <rFont val="宋体"/>
        <charset val="134"/>
      </rPr>
      <t>初加工项目</t>
    </r>
  </si>
  <si>
    <t>喀什新粤农业科技开发有限公司</t>
  </si>
  <si>
    <r>
      <rPr>
        <sz val="12"/>
        <rFont val="宋体"/>
        <charset val="134"/>
      </rPr>
      <t>以下资料无：疏附县农通农业机械经营部</t>
    </r>
    <r>
      <rPr>
        <sz val="12"/>
        <rFont val="Arial Narrow"/>
        <charset val="134"/>
      </rPr>
      <t>(</t>
    </r>
    <r>
      <rPr>
        <sz val="12"/>
        <rFont val="宋体"/>
        <charset val="134"/>
      </rPr>
      <t>个体工商户</t>
    </r>
    <r>
      <rPr>
        <sz val="12"/>
        <rFont val="Arial Narrow"/>
        <charset val="134"/>
      </rPr>
      <t>)</t>
    </r>
    <r>
      <rPr>
        <sz val="12"/>
        <rFont val="宋体"/>
        <charset val="134"/>
      </rPr>
      <t>合同</t>
    </r>
    <r>
      <rPr>
        <sz val="12"/>
        <rFont val="Arial Narrow"/>
        <charset val="134"/>
      </rPr>
      <t xml:space="preserve">
</t>
    </r>
    <r>
      <rPr>
        <sz val="12"/>
        <rFont val="宋体"/>
        <charset val="134"/>
      </rPr>
      <t>冷库土建部分不支持，仅支持设备。</t>
    </r>
    <r>
      <rPr>
        <sz val="12"/>
        <rFont val="Arial Narrow"/>
        <charset val="134"/>
      </rPr>
      <t xml:space="preserve">
</t>
    </r>
    <r>
      <rPr>
        <sz val="12"/>
        <rFont val="宋体"/>
        <charset val="134"/>
      </rPr>
      <t>照片请对应相应的发票项</t>
    </r>
  </si>
  <si>
    <t>乌苏市</t>
  </si>
  <si>
    <t>有机鲜食玉米加工生产线、仓储升级改造项目</t>
  </si>
  <si>
    <t>乌苏市玉黍美佳食品有限公司</t>
  </si>
  <si>
    <t>玉米脱粒不符合支持方向，不予支持。</t>
  </si>
  <si>
    <t>冷库设备安装建设及配送车辆购置项目</t>
  </si>
  <si>
    <t>乌苏市娄楼物流配送有限公司</t>
  </si>
  <si>
    <r>
      <rPr>
        <sz val="12"/>
        <rFont val="Arial Narrow"/>
        <charset val="134"/>
      </rPr>
      <t>22</t>
    </r>
    <r>
      <rPr>
        <sz val="12"/>
        <rFont val="宋体"/>
        <charset val="134"/>
      </rPr>
      <t>年第一批同企业</t>
    </r>
  </si>
  <si>
    <t>根据申报书中提供的配送单，配送内容为饮料、酒水，无日用百货，不符合完善三级物流方向。无配套农产品初加工设施，也不符合农产品初加工方向。不予支持。</t>
  </si>
  <si>
    <t>乌苏市快递自动化分拣设备安装项目</t>
  </si>
  <si>
    <t>根据申报书内提供的快递承包合同，该项目的配送为委托乡镇第三方配送，无自配送，请提供相关配送合作协议及其他物流资料</t>
  </si>
  <si>
    <t>请补充三级物流印证资料，包括：
1.快递资质许可证
2.如有快递柜场地租赁协议（或相关使用地证明文件）
3.自有资金证明
申报主体需要提供自己的银行流水（必交），若申报内容中有区公司付款、地州（市）公司付款，则需要补充对应的付款单位流水；提供流水的时间为项目建设周期，可以理解为第一张发票到最后一张发票的时间。
4.财务审计报告；
5.三级物流配送图
6.三级物流进出港数据截图；
7.网点清单一览表
8.承诺函，包括配送模式，具体配送到哪些县乡村镇，合作网点数量等，并承诺上述情况属实，如有虚假承担责任。
提供以上印证资料后再重新进行审核。</t>
  </si>
  <si>
    <t>1.请提供企信网查询报告，并不是信用中国的查询报告，当前格式不正确。（请在国家企业信息公开公示系统中，选择获取全部报告，并将网站发送到邮箱中的PDF版报告放置到申报书内）
2.缺少项目支出汇总表；
3.审计报告请同步插入到申报书内；
4.自行核对全部合同、验收单，不得出现内容空缺，请补全</t>
  </si>
  <si>
    <t>塔城市也门勒乡三工村</t>
  </si>
  <si>
    <t>冷链仓储设施配套项目</t>
  </si>
  <si>
    <t>塔城盈通物流有限公司</t>
  </si>
  <si>
    <t>大部分申报车辆尺寸超标，为大货车，车辆轮胎等耗材无法支持。申报书中未说明具体配送何种物品，仅配送农资、农产品等无配套加工线无法支持，不属于农产品初加工方向。如果是配送日用百货则不需要这么多冷库，不符合三级物流方向。不予支持。</t>
  </si>
  <si>
    <t>塔城市</t>
  </si>
  <si>
    <t>完善县乡村三级物流体系建设项目</t>
  </si>
  <si>
    <t>中国邮政集团有限公司塔城地区分公司</t>
  </si>
  <si>
    <r>
      <rPr>
        <sz val="12"/>
        <rFont val="Arial Narrow"/>
        <charset val="134"/>
      </rPr>
      <t>23</t>
    </r>
    <r>
      <rPr>
        <sz val="12"/>
        <rFont val="宋体"/>
        <charset val="134"/>
      </rPr>
      <t>年第一批同企业</t>
    </r>
  </si>
  <si>
    <r>
      <rPr>
        <sz val="12"/>
        <rFont val="宋体"/>
        <charset val="134"/>
      </rPr>
      <t>缺财政局、供销社、邮政管理查重函。</t>
    </r>
    <r>
      <rPr>
        <sz val="12"/>
        <rFont val="Arial Narrow"/>
        <charset val="134"/>
      </rPr>
      <t xml:space="preserve">
</t>
    </r>
    <r>
      <rPr>
        <sz val="12"/>
        <rFont val="宋体"/>
        <charset val="134"/>
      </rPr>
      <t>未分开申报，将所有申报内容放置在了一个申报书内，本批次不支持，拆开后申报。</t>
    </r>
  </si>
  <si>
    <t>乌苏市邮政公司完善县乡村三级物流配送体系升级改造项目</t>
  </si>
  <si>
    <t>中国邮政集团有限公司乌苏市分公司</t>
  </si>
  <si>
    <r>
      <rPr>
        <sz val="12"/>
        <rFont val="Arial Narrow"/>
        <charset val="134"/>
      </rPr>
      <t>22</t>
    </r>
    <r>
      <rPr>
        <sz val="12"/>
        <rFont val="宋体"/>
        <charset val="134"/>
      </rPr>
      <t>年第一批、</t>
    </r>
    <r>
      <rPr>
        <sz val="12"/>
        <rFont val="Arial Narrow"/>
        <charset val="134"/>
      </rPr>
      <t>23</t>
    </r>
    <r>
      <rPr>
        <sz val="12"/>
        <rFont val="宋体"/>
        <charset val="134"/>
      </rPr>
      <t>年第二批同企</t>
    </r>
  </si>
  <si>
    <r>
      <rPr>
        <sz val="12"/>
        <rFont val="Arial Narrow"/>
        <charset val="134"/>
      </rPr>
      <t>1.</t>
    </r>
    <r>
      <rPr>
        <sz val="12"/>
        <rFont val="等线"/>
        <charset val="134"/>
      </rPr>
      <t>请提供企信网查询报告，并不是信用中国的查询报告，当前格式不正确。</t>
    </r>
    <r>
      <rPr>
        <sz val="12"/>
        <rFont val="Arial Narrow"/>
        <charset val="134"/>
      </rPr>
      <t xml:space="preserve">
2.</t>
    </r>
    <r>
      <rPr>
        <sz val="12"/>
        <rFont val="等线"/>
        <charset val="134"/>
      </rPr>
      <t>缺少项目申报主体银行流水、缺少区公司银行流水（区公司是付款主体）</t>
    </r>
    <r>
      <rPr>
        <sz val="12"/>
        <rFont val="Arial Narrow"/>
        <charset val="134"/>
      </rPr>
      <t xml:space="preserve">
3.</t>
    </r>
    <r>
      <rPr>
        <sz val="12"/>
        <rFont val="等线"/>
        <charset val="134"/>
      </rPr>
      <t>在原有场房基础上购买新运输设备，属于改扩建，请确定项目到底属于新建还是改扩建。</t>
    </r>
    <r>
      <rPr>
        <sz val="12"/>
        <rFont val="Arial Narrow"/>
        <charset val="134"/>
      </rPr>
      <t xml:space="preserve">
4.</t>
    </r>
    <r>
      <rPr>
        <sz val="12"/>
        <rFont val="等线"/>
        <charset val="134"/>
      </rPr>
      <t>承诺函中请完善关于配送模式的描述，如是否为自配送、是否委托他人配送，是否为合作配送模式等。</t>
    </r>
  </si>
  <si>
    <r>
      <rPr>
        <sz val="12"/>
        <rFont val="等线"/>
        <charset val="134"/>
      </rPr>
      <t>根据</t>
    </r>
    <r>
      <rPr>
        <sz val="12"/>
        <rFont val="Arial Narrow"/>
        <charset val="134"/>
      </rPr>
      <t>10</t>
    </r>
    <r>
      <rPr>
        <sz val="12"/>
        <rFont val="等线"/>
        <charset val="134"/>
      </rPr>
      <t>月</t>
    </r>
    <r>
      <rPr>
        <sz val="12"/>
        <rFont val="Arial Narrow"/>
        <charset val="134"/>
      </rPr>
      <t>22</t>
    </r>
    <r>
      <rPr>
        <sz val="12"/>
        <rFont val="等线"/>
        <charset val="134"/>
      </rPr>
      <t>日上午收到的反馈稿</t>
    </r>
    <r>
      <rPr>
        <sz val="12"/>
        <rFont val="Arial Narrow"/>
        <charset val="134"/>
      </rPr>
      <t xml:space="preserve">
1.</t>
    </r>
    <r>
      <rPr>
        <sz val="12"/>
        <rFont val="等线"/>
        <charset val="134"/>
      </rPr>
      <t>根据申报书内容，仅采购了邮政车，项目建设类型应勾选</t>
    </r>
    <r>
      <rPr>
        <sz val="12"/>
        <rFont val="Arial Narrow"/>
        <charset val="134"/>
      </rPr>
      <t>“</t>
    </r>
    <r>
      <rPr>
        <sz val="12"/>
        <rFont val="等线"/>
        <charset val="134"/>
      </rPr>
      <t>改扩建</t>
    </r>
    <r>
      <rPr>
        <sz val="12"/>
        <rFont val="Arial Narrow"/>
        <charset val="134"/>
      </rPr>
      <t>”</t>
    </r>
    <r>
      <rPr>
        <sz val="12"/>
        <rFont val="等线"/>
        <charset val="134"/>
      </rPr>
      <t>而非</t>
    </r>
    <r>
      <rPr>
        <sz val="12"/>
        <rFont val="Arial Narrow"/>
        <charset val="134"/>
      </rPr>
      <t>“</t>
    </r>
    <r>
      <rPr>
        <sz val="12"/>
        <rFont val="等线"/>
        <charset val="134"/>
      </rPr>
      <t>新建</t>
    </r>
    <r>
      <rPr>
        <sz val="12"/>
        <rFont val="Arial Narrow"/>
        <charset val="134"/>
      </rPr>
      <t>”</t>
    </r>
    <r>
      <rPr>
        <sz val="12"/>
        <rFont val="等线"/>
        <charset val="134"/>
      </rPr>
      <t>（这里的错误是在项目申报表中）；项目申报表中还应该勾选</t>
    </r>
    <r>
      <rPr>
        <sz val="12"/>
        <rFont val="Arial Narrow"/>
        <charset val="134"/>
      </rPr>
      <t>“</t>
    </r>
    <r>
      <rPr>
        <sz val="12"/>
        <rFont val="等线"/>
        <charset val="134"/>
      </rPr>
      <t>完善县乡村三级物流体系建设项目</t>
    </r>
    <r>
      <rPr>
        <sz val="12"/>
        <rFont val="Arial Narrow"/>
        <charset val="134"/>
      </rPr>
      <t>”</t>
    </r>
    <r>
      <rPr>
        <sz val="12"/>
        <rFont val="等线"/>
        <charset val="134"/>
      </rPr>
      <t>；</t>
    </r>
    <r>
      <rPr>
        <sz val="12"/>
        <rFont val="Arial Narrow"/>
        <charset val="134"/>
      </rPr>
      <t xml:space="preserve">
2.</t>
    </r>
    <r>
      <rPr>
        <sz val="12"/>
        <rFont val="等线"/>
        <charset val="134"/>
      </rPr>
      <t>缺少一份形式资料，即房屋组约或房产证，提供乌苏市总公司的房屋产权证明即可；</t>
    </r>
    <r>
      <rPr>
        <sz val="12"/>
        <rFont val="Arial Narrow"/>
        <charset val="134"/>
      </rPr>
      <t xml:space="preserve">
3.</t>
    </r>
    <r>
      <rPr>
        <sz val="12"/>
        <rFont val="等线"/>
        <charset val="134"/>
      </rPr>
      <t>未提供自有资金证明（乌苏市公司的银行流水、区公司的银行流水）</t>
    </r>
  </si>
  <si>
    <t>额敏县</t>
  </si>
  <si>
    <t>额敏县邮政公司完善县乡村三级物流配送体系升级改造项目</t>
  </si>
  <si>
    <t>中国邮政集团有限公司额敏县分公司</t>
  </si>
  <si>
    <r>
      <rPr>
        <sz val="12"/>
        <rFont val="Arial Narrow"/>
        <charset val="134"/>
      </rPr>
      <t>1.</t>
    </r>
    <r>
      <rPr>
        <sz val="12"/>
        <rFont val="等线"/>
        <charset val="134"/>
      </rPr>
      <t>请提供企信网查询报告，并不是信用中国的查询报告，当前格式不正确。</t>
    </r>
    <r>
      <rPr>
        <sz val="12"/>
        <rFont val="Arial Narrow"/>
        <charset val="134"/>
      </rPr>
      <t xml:space="preserve">
2.</t>
    </r>
    <r>
      <rPr>
        <sz val="12"/>
        <rFont val="等线"/>
        <charset val="134"/>
      </rPr>
      <t>缺少项目申报主体银行流水、缺少区公司银行流水（区公司是付款主体）</t>
    </r>
    <r>
      <rPr>
        <sz val="12"/>
        <rFont val="Arial Narrow"/>
        <charset val="134"/>
      </rPr>
      <t xml:space="preserve">
3.</t>
    </r>
    <r>
      <rPr>
        <sz val="12"/>
        <rFont val="等线"/>
        <charset val="134"/>
      </rPr>
      <t>在原有场房基础上购买新运输设备，属于改扩建，请确定项目到底属于新建还是改扩建。</t>
    </r>
    <r>
      <rPr>
        <sz val="12"/>
        <rFont val="Arial Narrow"/>
        <charset val="134"/>
      </rPr>
      <t xml:space="preserve">
4.</t>
    </r>
    <r>
      <rPr>
        <sz val="12"/>
        <rFont val="等线"/>
        <charset val="134"/>
      </rPr>
      <t>缺少全部网点清单、缺少承诺函。</t>
    </r>
    <r>
      <rPr>
        <sz val="12"/>
        <rFont val="Arial Narrow"/>
        <charset val="134"/>
      </rPr>
      <t xml:space="preserve">
5.</t>
    </r>
    <r>
      <rPr>
        <sz val="12"/>
        <rFont val="等线"/>
        <charset val="134"/>
      </rPr>
      <t>自行筛查全部合同，内容不得有空缺</t>
    </r>
  </si>
  <si>
    <r>
      <rPr>
        <sz val="12"/>
        <rFont val="等线"/>
        <charset val="134"/>
      </rPr>
      <t>根据</t>
    </r>
    <r>
      <rPr>
        <sz val="12"/>
        <rFont val="Arial Narrow"/>
        <charset val="134"/>
      </rPr>
      <t>10</t>
    </r>
    <r>
      <rPr>
        <sz val="12"/>
        <rFont val="等线"/>
        <charset val="134"/>
      </rPr>
      <t>月</t>
    </r>
    <r>
      <rPr>
        <sz val="12"/>
        <rFont val="Arial Narrow"/>
        <charset val="134"/>
      </rPr>
      <t>22</t>
    </r>
    <r>
      <rPr>
        <sz val="12"/>
        <rFont val="等线"/>
        <charset val="134"/>
      </rPr>
      <t>日上午收到的反馈稿</t>
    </r>
    <r>
      <rPr>
        <sz val="12"/>
        <rFont val="Arial Narrow"/>
        <charset val="134"/>
      </rPr>
      <t xml:space="preserve">
1.</t>
    </r>
    <r>
      <rPr>
        <sz val="12"/>
        <rFont val="等线"/>
        <charset val="134"/>
      </rPr>
      <t>缺少一份形式资料，即房屋组约或房产证，提供乌苏市总公司的房屋产权证明即可；</t>
    </r>
    <r>
      <rPr>
        <sz val="12"/>
        <rFont val="Arial Narrow"/>
        <charset val="134"/>
      </rPr>
      <t xml:space="preserve">
2.</t>
    </r>
    <r>
      <rPr>
        <sz val="12"/>
        <rFont val="等线"/>
        <charset val="134"/>
      </rPr>
      <t>未提供自有资金证明（额敏县公司的银行流水、区公司的银行流水）</t>
    </r>
  </si>
  <si>
    <t>和布克赛尔蒙古自治县</t>
  </si>
  <si>
    <t>和布克赛尔蒙古自治县邮政公司完善县乡村三级物流配送体系升级改造项目</t>
  </si>
  <si>
    <t>中国邮政集团有限公司和布克赛尔蒙古自治县分公司</t>
  </si>
  <si>
    <r>
      <rPr>
        <sz val="12"/>
        <rFont val="Arial Narrow"/>
        <charset val="134"/>
      </rPr>
      <t>1.</t>
    </r>
    <r>
      <rPr>
        <sz val="12"/>
        <rFont val="等线"/>
        <charset val="134"/>
      </rPr>
      <t>请提供企信网查询报告，当前格式不正确。</t>
    </r>
    <r>
      <rPr>
        <sz val="12"/>
        <rFont val="Arial Narrow"/>
        <charset val="134"/>
      </rPr>
      <t xml:space="preserve">
2.</t>
    </r>
    <r>
      <rPr>
        <sz val="12"/>
        <rFont val="等线"/>
        <charset val="134"/>
      </rPr>
      <t>缺少项目申报主体银行流水、缺少区公司银行流水（区公司是付款主体）</t>
    </r>
    <r>
      <rPr>
        <sz val="12"/>
        <rFont val="Arial Narrow"/>
        <charset val="134"/>
      </rPr>
      <t xml:space="preserve">
3.</t>
    </r>
    <r>
      <rPr>
        <sz val="12"/>
        <rFont val="等线"/>
        <charset val="134"/>
      </rPr>
      <t>在原有场房基础上购买新运输设备，属于改扩建，请确定项目到底属于新建还是改扩建。</t>
    </r>
    <r>
      <rPr>
        <sz val="12"/>
        <rFont val="Arial Narrow"/>
        <charset val="134"/>
      </rPr>
      <t xml:space="preserve">
4.</t>
    </r>
    <r>
      <rPr>
        <sz val="12"/>
        <rFont val="等线"/>
        <charset val="134"/>
      </rPr>
      <t>缺少配送路线图。</t>
    </r>
    <r>
      <rPr>
        <sz val="12"/>
        <rFont val="Arial Narrow"/>
        <charset val="134"/>
      </rPr>
      <t xml:space="preserve">
5.</t>
    </r>
    <r>
      <rPr>
        <sz val="12"/>
        <rFont val="等线"/>
        <charset val="134"/>
      </rPr>
      <t>自行筛查全部合同，内容不得有空缺</t>
    </r>
  </si>
  <si>
    <r>
      <rPr>
        <sz val="12"/>
        <rFont val="等线"/>
        <charset val="134"/>
      </rPr>
      <t>根据</t>
    </r>
    <r>
      <rPr>
        <sz val="12"/>
        <rFont val="Arial Narrow"/>
        <charset val="134"/>
      </rPr>
      <t>10</t>
    </r>
    <r>
      <rPr>
        <sz val="12"/>
        <rFont val="等线"/>
        <charset val="134"/>
      </rPr>
      <t>月</t>
    </r>
    <r>
      <rPr>
        <sz val="12"/>
        <rFont val="Arial Narrow"/>
        <charset val="134"/>
      </rPr>
      <t>22</t>
    </r>
    <r>
      <rPr>
        <sz val="12"/>
        <rFont val="等线"/>
        <charset val="134"/>
      </rPr>
      <t>日上午收到的反馈稿</t>
    </r>
    <r>
      <rPr>
        <sz val="12"/>
        <rFont val="Arial Narrow"/>
        <charset val="134"/>
      </rPr>
      <t xml:space="preserve">
1.</t>
    </r>
    <r>
      <rPr>
        <sz val="12"/>
        <rFont val="等线"/>
        <charset val="134"/>
      </rPr>
      <t>缺少一份形式资料，即房屋组约或房产证，提供乌苏市总公司的房屋产权证明即可；</t>
    </r>
    <r>
      <rPr>
        <sz val="12"/>
        <rFont val="Arial Narrow"/>
        <charset val="134"/>
      </rPr>
      <t xml:space="preserve">
2.</t>
    </r>
    <r>
      <rPr>
        <sz val="12"/>
        <rFont val="等线"/>
        <charset val="134"/>
      </rPr>
      <t>未提供自有资金证明（和丰县公司的银行流水、区公司的银行流水）</t>
    </r>
  </si>
  <si>
    <t>托里县</t>
  </si>
  <si>
    <t>托里县邮政公司完善县乡村三级物流配送体系升级改造项目</t>
  </si>
  <si>
    <t>中国邮政集团有限公司托里县分公司</t>
  </si>
  <si>
    <t>22年第一批同企业</t>
  </si>
  <si>
    <r>
      <rPr>
        <sz val="12"/>
        <rFont val="Arial Narrow"/>
        <charset val="134"/>
      </rPr>
      <t>1.</t>
    </r>
    <r>
      <rPr>
        <sz val="12"/>
        <rFont val="等线"/>
        <charset val="134"/>
      </rPr>
      <t>请提供企信网查询报告，当前格式不正确。</t>
    </r>
    <r>
      <rPr>
        <sz val="12"/>
        <rFont val="Arial Narrow"/>
        <charset val="134"/>
      </rPr>
      <t xml:space="preserve">
2.</t>
    </r>
    <r>
      <rPr>
        <sz val="12"/>
        <rFont val="等线"/>
        <charset val="134"/>
      </rPr>
      <t>缺少项目申报主体银行流水、缺少区公司银行流水（区公司是付款主体）</t>
    </r>
    <r>
      <rPr>
        <sz val="12"/>
        <rFont val="Arial Narrow"/>
        <charset val="134"/>
      </rPr>
      <t xml:space="preserve">
3.</t>
    </r>
    <r>
      <rPr>
        <sz val="12"/>
        <rFont val="等线"/>
        <charset val="134"/>
      </rPr>
      <t>在原有场房基础上购买新运输设备，属于改扩建，请确定项目到底属于新建还是改扩建。</t>
    </r>
    <r>
      <rPr>
        <sz val="12"/>
        <rFont val="Arial Narrow"/>
        <charset val="134"/>
      </rPr>
      <t xml:space="preserve">
4.</t>
    </r>
    <r>
      <rPr>
        <sz val="12"/>
        <rFont val="等线"/>
        <charset val="134"/>
      </rPr>
      <t>承诺书无公章</t>
    </r>
    <r>
      <rPr>
        <sz val="12"/>
        <rFont val="Arial Narrow"/>
        <charset val="134"/>
      </rPr>
      <t xml:space="preserve">
5.</t>
    </r>
    <r>
      <rPr>
        <sz val="12"/>
        <rFont val="等线"/>
        <charset val="134"/>
      </rPr>
      <t>自行筛查全部合同，内容不得有空缺</t>
    </r>
  </si>
  <si>
    <r>
      <rPr>
        <sz val="12"/>
        <rFont val="等线"/>
        <charset val="134"/>
      </rPr>
      <t>根据</t>
    </r>
    <r>
      <rPr>
        <sz val="12"/>
        <rFont val="Arial Narrow"/>
        <charset val="134"/>
      </rPr>
      <t>10</t>
    </r>
    <r>
      <rPr>
        <sz val="12"/>
        <rFont val="等线"/>
        <charset val="134"/>
      </rPr>
      <t>月</t>
    </r>
    <r>
      <rPr>
        <sz val="12"/>
        <rFont val="Arial Narrow"/>
        <charset val="134"/>
      </rPr>
      <t>22</t>
    </r>
    <r>
      <rPr>
        <sz val="12"/>
        <rFont val="等线"/>
        <charset val="134"/>
      </rPr>
      <t>日上午收到的反馈稿</t>
    </r>
    <r>
      <rPr>
        <sz val="12"/>
        <rFont val="Arial Narrow"/>
        <charset val="134"/>
      </rPr>
      <t xml:space="preserve">
1.</t>
    </r>
    <r>
      <rPr>
        <sz val="12"/>
        <rFont val="等线"/>
        <charset val="134"/>
      </rPr>
      <t>缺少一份形式资料，即房屋组约或房产证，提供乌苏市总公司的房屋产权证明即可；</t>
    </r>
    <r>
      <rPr>
        <sz val="12"/>
        <rFont val="Arial Narrow"/>
        <charset val="134"/>
      </rPr>
      <t xml:space="preserve">
2.</t>
    </r>
    <r>
      <rPr>
        <sz val="12"/>
        <rFont val="等线"/>
        <charset val="134"/>
      </rPr>
      <t>未提供自有资金证明（乌苏市公司的银行流水、区公司的银行流水）</t>
    </r>
  </si>
  <si>
    <t>裕民县</t>
  </si>
  <si>
    <t>裕民县乡镇邮件分拣中心项目</t>
  </si>
  <si>
    <t>中国邮政集团有限公司新疆维吾尔自治区裕民县分公司</t>
  </si>
  <si>
    <r>
      <rPr>
        <sz val="12"/>
        <rFont val="Arial Narrow"/>
        <charset val="134"/>
      </rPr>
      <t>1.</t>
    </r>
    <r>
      <rPr>
        <sz val="12"/>
        <rFont val="等线"/>
        <charset val="134"/>
      </rPr>
      <t>请提供企信网查询报告，并不是信用中国的查询报告，当前格式不正确。</t>
    </r>
    <r>
      <rPr>
        <sz val="12"/>
        <rFont val="Arial Narrow"/>
        <charset val="134"/>
      </rPr>
      <t xml:space="preserve">
2.</t>
    </r>
    <r>
      <rPr>
        <sz val="12"/>
        <rFont val="等线"/>
        <charset val="134"/>
      </rPr>
      <t>缺少项目申报主体银行流水、缺少区公司银行流水（区公司是付款主体）</t>
    </r>
    <r>
      <rPr>
        <sz val="12"/>
        <rFont val="Arial Narrow"/>
        <charset val="134"/>
      </rPr>
      <t xml:space="preserve">
3.</t>
    </r>
    <r>
      <rPr>
        <sz val="12"/>
        <rFont val="等线"/>
        <charset val="134"/>
      </rPr>
      <t>在原有场房基础上购买新运输设备，属于改扩建，请确定项目到底属于新建还是改扩建。</t>
    </r>
    <r>
      <rPr>
        <sz val="12"/>
        <rFont val="Arial Narrow"/>
        <charset val="134"/>
      </rPr>
      <t xml:space="preserve">
4.</t>
    </r>
    <r>
      <rPr>
        <sz val="12"/>
        <rFont val="等线"/>
        <charset val="134"/>
      </rPr>
      <t>未见承诺函、未见配送路线图，请补充</t>
    </r>
    <r>
      <rPr>
        <sz val="12"/>
        <rFont val="Arial Narrow"/>
        <charset val="134"/>
      </rPr>
      <t xml:space="preserve">
5.</t>
    </r>
    <r>
      <rPr>
        <sz val="12"/>
        <rFont val="等线"/>
        <charset val="134"/>
      </rPr>
      <t>自行筛查全部合同，内容不得有空缺</t>
    </r>
  </si>
  <si>
    <r>
      <rPr>
        <sz val="12"/>
        <rFont val="等线"/>
        <charset val="134"/>
      </rPr>
      <t>根据</t>
    </r>
    <r>
      <rPr>
        <sz val="12"/>
        <rFont val="Arial Narrow"/>
        <charset val="134"/>
      </rPr>
      <t>10</t>
    </r>
    <r>
      <rPr>
        <sz val="12"/>
        <rFont val="等线"/>
        <charset val="134"/>
      </rPr>
      <t>月</t>
    </r>
    <r>
      <rPr>
        <sz val="12"/>
        <rFont val="Arial Narrow"/>
        <charset val="134"/>
      </rPr>
      <t>22</t>
    </r>
    <r>
      <rPr>
        <sz val="12"/>
        <rFont val="等线"/>
        <charset val="134"/>
      </rPr>
      <t>日上午收到的反馈稿</t>
    </r>
    <r>
      <rPr>
        <sz val="12"/>
        <rFont val="Arial Narrow"/>
        <charset val="134"/>
      </rPr>
      <t xml:space="preserve">
1.</t>
    </r>
    <r>
      <rPr>
        <sz val="12"/>
        <rFont val="等线"/>
        <charset val="134"/>
      </rPr>
      <t>缺少一份形式资料，即房屋组约或房产证，提供乌苏市总公司的房屋产权证明即可；</t>
    </r>
    <r>
      <rPr>
        <sz val="12"/>
        <rFont val="Arial Narrow"/>
        <charset val="134"/>
      </rPr>
      <t xml:space="preserve">
2.</t>
    </r>
    <r>
      <rPr>
        <sz val="12"/>
        <rFont val="等线"/>
        <charset val="134"/>
      </rPr>
      <t>未提供自有资金证明（裕民县公司的银行流水、区公司的银行流水）</t>
    </r>
  </si>
  <si>
    <t>额敏县玛热勒苏镇</t>
  </si>
  <si>
    <t>玛热勒苏镇建斌瓜子分选项目</t>
  </si>
  <si>
    <t>新疆建斌农副产品商贸有限公司</t>
  </si>
  <si>
    <t>额敏县郊区乡</t>
  </si>
  <si>
    <t>郊区乡金玉米玉米烘干项目</t>
  </si>
  <si>
    <t>额敏县金玉米农副产品专业合作社</t>
  </si>
  <si>
    <t>额敏县杰勒阿尕什乡</t>
  </si>
  <si>
    <t>额敏县杰勒阿尕什乡利民玉米烘干初加工项目</t>
  </si>
  <si>
    <t>额敏县利民农副产品农民专业合作社</t>
  </si>
  <si>
    <r>
      <rPr>
        <sz val="12"/>
        <rFont val="宋体"/>
        <charset val="134"/>
      </rPr>
      <t>额敏县上户镇直属六村</t>
    </r>
    <r>
      <rPr>
        <sz val="12"/>
        <rFont val="Arial Narrow"/>
        <charset val="134"/>
      </rPr>
      <t>112</t>
    </r>
    <r>
      <rPr>
        <sz val="12"/>
        <rFont val="宋体"/>
        <charset val="134"/>
      </rPr>
      <t>号</t>
    </r>
  </si>
  <si>
    <t>额敏县上户镇天宇玉米烘干初加工项目</t>
  </si>
  <si>
    <t>额敏县天宇农产品专业合作社</t>
  </si>
  <si>
    <t>额敏县迎宾路</t>
  </si>
  <si>
    <t>额敏县众晟百佳超市升级改造项目</t>
  </si>
  <si>
    <t>额敏众晟百佳商贸有限公司</t>
  </si>
  <si>
    <t>乌苏市甘河子镇</t>
  </si>
  <si>
    <t>乌苏市甘河子镇顺博辣椒烘干初加工项目</t>
  </si>
  <si>
    <t>新疆顺博农业有限公司</t>
  </si>
  <si>
    <t>审计报告二维码扫不出</t>
  </si>
  <si>
    <t>乌苏市北方之星</t>
  </si>
  <si>
    <t>快递分拣线升级改造提升基层服务建设项目</t>
  </si>
  <si>
    <t>乌苏市中通快递有限公司</t>
  </si>
  <si>
    <r>
      <rPr>
        <sz val="12"/>
        <rFont val="等线"/>
        <charset val="134"/>
      </rPr>
      <t>以下资料无</t>
    </r>
    <r>
      <rPr>
        <sz val="12"/>
        <rFont val="Arial Narrow"/>
        <charset val="134"/>
      </rPr>
      <t xml:space="preserve">:
</t>
    </r>
    <r>
      <rPr>
        <sz val="12"/>
        <rFont val="等线"/>
        <charset val="134"/>
      </rPr>
      <t>项目实施方案。包括项目名称、项目所属方向、建设性质（新建或改建）、项目建设地址</t>
    </r>
    <r>
      <rPr>
        <sz val="12"/>
        <rFont val="Arial Narrow"/>
        <charset val="134"/>
      </rPr>
      <t xml:space="preserve">
</t>
    </r>
    <r>
      <rPr>
        <sz val="12"/>
        <rFont val="等线"/>
        <charset val="134"/>
      </rPr>
      <t>土地或房产相关产证，或场地租赁协议</t>
    </r>
    <r>
      <rPr>
        <sz val="12"/>
        <rFont val="Arial Narrow"/>
        <charset val="134"/>
      </rPr>
      <t xml:space="preserve">
</t>
    </r>
    <r>
      <rPr>
        <sz val="12"/>
        <rFont val="等线"/>
        <charset val="134"/>
      </rPr>
      <t>三级物流配送路线图</t>
    </r>
    <r>
      <rPr>
        <sz val="12"/>
        <rFont val="Arial Narrow"/>
        <charset val="134"/>
      </rPr>
      <t xml:space="preserve">
</t>
    </r>
    <r>
      <rPr>
        <sz val="12"/>
        <rFont val="等线"/>
        <charset val="134"/>
      </rPr>
      <t>三级物流网点进出港数据截图</t>
    </r>
    <r>
      <rPr>
        <sz val="12"/>
        <rFont val="Arial Narrow"/>
        <charset val="134"/>
      </rPr>
      <t xml:space="preserve">
</t>
    </r>
    <r>
      <rPr>
        <sz val="12"/>
        <rFont val="等线"/>
        <charset val="134"/>
      </rPr>
      <t>网点清单一览表</t>
    </r>
    <r>
      <rPr>
        <sz val="12"/>
        <rFont val="Arial Narrow"/>
        <charset val="134"/>
      </rPr>
      <t xml:space="preserve">
</t>
    </r>
    <r>
      <rPr>
        <sz val="12"/>
        <rFont val="等线"/>
        <charset val="134"/>
      </rPr>
      <t>承诺函，包括配送模式，具体配送到哪些县乡村镇，合作网点数量等，并承诺上述情况属实，如有虚假承担责任。</t>
    </r>
    <r>
      <rPr>
        <sz val="12"/>
        <rFont val="Arial Narrow"/>
        <charset val="134"/>
      </rPr>
      <t xml:space="preserve">
</t>
    </r>
    <r>
      <rPr>
        <sz val="12"/>
        <rFont val="等线"/>
        <charset val="134"/>
      </rPr>
      <t>发票核验单</t>
    </r>
    <r>
      <rPr>
        <sz val="12"/>
        <rFont val="Arial Narrow"/>
        <charset val="134"/>
      </rPr>
      <t xml:space="preserve">
</t>
    </r>
    <r>
      <rPr>
        <sz val="12"/>
        <rFont val="等线"/>
        <charset val="134"/>
      </rPr>
      <t>以下资料不符合要求需补充：</t>
    </r>
    <r>
      <rPr>
        <sz val="12"/>
        <rFont val="Arial Narrow"/>
        <charset val="134"/>
      </rPr>
      <t xml:space="preserve">
</t>
    </r>
    <r>
      <rPr>
        <sz val="12"/>
        <rFont val="等线"/>
        <charset val="134"/>
      </rPr>
      <t>自查合同信息处的签章等信息补充全，</t>
    </r>
    <r>
      <rPr>
        <sz val="12"/>
        <rFont val="Arial Narrow"/>
        <charset val="134"/>
      </rPr>
      <t xml:space="preserve">
</t>
    </r>
    <r>
      <rPr>
        <sz val="12"/>
        <rFont val="等线"/>
        <charset val="134"/>
      </rPr>
      <t>快递柜在市区投放的不符合，请确认申报的两个快递柜具体地点</t>
    </r>
  </si>
  <si>
    <t>二次反馈未见相关申报书</t>
  </si>
  <si>
    <t>乌苏市农资产业园</t>
  </si>
  <si>
    <r>
      <rPr>
        <sz val="12"/>
        <rFont val="等线"/>
        <charset val="134"/>
      </rPr>
      <t>以下资料无</t>
    </r>
    <r>
      <rPr>
        <sz val="12"/>
        <rFont val="Arial Narrow"/>
        <charset val="134"/>
      </rPr>
      <t xml:space="preserve">:
</t>
    </r>
    <r>
      <rPr>
        <sz val="12"/>
        <rFont val="等线"/>
        <charset val="134"/>
      </rPr>
      <t>企业经营情况：主要经营业务介绍，近三年企业经营情况。</t>
    </r>
    <r>
      <rPr>
        <sz val="12"/>
        <rFont val="Arial Narrow"/>
        <charset val="134"/>
      </rPr>
      <t xml:space="preserve">
</t>
    </r>
    <r>
      <rPr>
        <sz val="12"/>
        <rFont val="等线"/>
        <charset val="134"/>
      </rPr>
      <t>快递资质</t>
    </r>
    <r>
      <rPr>
        <sz val="12"/>
        <rFont val="Arial Narrow"/>
        <charset val="134"/>
      </rPr>
      <t xml:space="preserve">
</t>
    </r>
    <r>
      <rPr>
        <sz val="12"/>
        <rFont val="等线"/>
        <charset val="134"/>
      </rPr>
      <t>项目实施方案。包括项目名称、项目所属方向、建设性质（新建或改建）、项目建设地址</t>
    </r>
    <r>
      <rPr>
        <sz val="12"/>
        <rFont val="Arial Narrow"/>
        <charset val="134"/>
      </rPr>
      <t xml:space="preserve">
</t>
    </r>
    <r>
      <rPr>
        <sz val="12"/>
        <rFont val="等线"/>
        <charset val="134"/>
      </rPr>
      <t>新建项目无相关批复，还有土地或房产相关产证，或场地租赁协议</t>
    </r>
    <r>
      <rPr>
        <sz val="12"/>
        <rFont val="Arial Narrow"/>
        <charset val="134"/>
      </rPr>
      <t xml:space="preserve">
</t>
    </r>
    <r>
      <rPr>
        <sz val="12"/>
        <rFont val="等线"/>
        <charset val="134"/>
      </rPr>
      <t>三级物流配送路线图</t>
    </r>
    <r>
      <rPr>
        <sz val="12"/>
        <rFont val="Arial Narrow"/>
        <charset val="134"/>
      </rPr>
      <t xml:space="preserve">
</t>
    </r>
    <r>
      <rPr>
        <sz val="12"/>
        <rFont val="等线"/>
        <charset val="134"/>
      </rPr>
      <t>三级物流网点进出港数据截图</t>
    </r>
    <r>
      <rPr>
        <sz val="12"/>
        <rFont val="Arial Narrow"/>
        <charset val="134"/>
      </rPr>
      <t xml:space="preserve">
</t>
    </r>
    <r>
      <rPr>
        <sz val="12"/>
        <rFont val="等线"/>
        <charset val="134"/>
      </rPr>
      <t>网点清单一览表</t>
    </r>
    <r>
      <rPr>
        <sz val="12"/>
        <rFont val="Arial Narrow"/>
        <charset val="134"/>
      </rPr>
      <t xml:space="preserve">
</t>
    </r>
    <r>
      <rPr>
        <sz val="12"/>
        <rFont val="等线"/>
        <charset val="134"/>
      </rPr>
      <t>承诺函，包括配送模式，具体配送到哪些县乡村镇，合作网点数量等，并承诺上述情况属实，如有虚假承担责任。</t>
    </r>
    <r>
      <rPr>
        <sz val="12"/>
        <rFont val="Arial Narrow"/>
        <charset val="134"/>
      </rPr>
      <t xml:space="preserve">
</t>
    </r>
    <r>
      <rPr>
        <sz val="12"/>
        <rFont val="等线"/>
        <charset val="134"/>
      </rPr>
      <t>发票核验单</t>
    </r>
    <r>
      <rPr>
        <sz val="12"/>
        <rFont val="Arial Narrow"/>
        <charset val="134"/>
      </rPr>
      <t xml:space="preserve">
</t>
    </r>
    <r>
      <rPr>
        <sz val="12"/>
        <rFont val="等线"/>
        <charset val="134"/>
      </rPr>
      <t>以下资料不符合要求需补充：</t>
    </r>
    <r>
      <rPr>
        <sz val="12"/>
        <rFont val="Arial Narrow"/>
        <charset val="134"/>
      </rPr>
      <t xml:space="preserve">
</t>
    </r>
    <r>
      <rPr>
        <sz val="12"/>
        <rFont val="等线"/>
        <charset val="134"/>
      </rPr>
      <t>自查合同信息处的签章等信息补充全，照片重新拍太不清楚，设备验收单相关信息补全内容和盖章，银行付款单和合同、发票对应放，</t>
    </r>
  </si>
  <si>
    <r>
      <rPr>
        <sz val="12"/>
        <rFont val="Arial Narrow"/>
        <charset val="134"/>
      </rPr>
      <t>1.</t>
    </r>
    <r>
      <rPr>
        <sz val="12"/>
        <rFont val="微软雅黑"/>
        <charset val="134"/>
      </rPr>
      <t>请提供企信网查询报告，并不是信用中国的查询报告，当前格式不正确。（请在国家企业信息公开公示系统中，选择获取全部报告，并将网站发送到邮箱中的</t>
    </r>
    <r>
      <rPr>
        <sz val="12"/>
        <rFont val="Arial Narrow"/>
        <charset val="134"/>
      </rPr>
      <t>PDF</t>
    </r>
    <r>
      <rPr>
        <sz val="12"/>
        <rFont val="微软雅黑"/>
        <charset val="134"/>
      </rPr>
      <t>版报告放置到申报书内）</t>
    </r>
    <r>
      <rPr>
        <sz val="12"/>
        <rFont val="Arial Narrow"/>
        <charset val="134"/>
      </rPr>
      <t xml:space="preserve">
2.</t>
    </r>
    <r>
      <rPr>
        <sz val="12"/>
        <rFont val="微软雅黑"/>
        <charset val="134"/>
      </rPr>
      <t>缺少项目支出汇总表；</t>
    </r>
    <r>
      <rPr>
        <sz val="12"/>
        <rFont val="Arial Narrow"/>
        <charset val="134"/>
      </rPr>
      <t xml:space="preserve">
3.</t>
    </r>
    <r>
      <rPr>
        <sz val="12"/>
        <rFont val="微软雅黑"/>
        <charset val="134"/>
      </rPr>
      <t>审计报告请同步插入到申报书内；</t>
    </r>
    <r>
      <rPr>
        <sz val="12"/>
        <rFont val="Arial Narrow"/>
        <charset val="134"/>
      </rPr>
      <t xml:space="preserve">
4.</t>
    </r>
    <r>
      <rPr>
        <sz val="12"/>
        <rFont val="微软雅黑"/>
        <charset val="134"/>
      </rPr>
      <t>自行核对全部合同、验收单，不得出现内容空缺，请补全</t>
    </r>
  </si>
  <si>
    <t>乌苏市禾兴辣椒初加工项目</t>
  </si>
  <si>
    <t>乌苏市禾兴农业发展有限责任公司</t>
  </si>
  <si>
    <t>沙湾市金沟河工业园</t>
  </si>
  <si>
    <r>
      <rPr>
        <sz val="12"/>
        <rFont val="宋体"/>
        <charset val="134"/>
      </rPr>
      <t>沙湾市四道河子镇</t>
    </r>
    <r>
      <rPr>
        <sz val="12"/>
        <rFont val="Arial Narrow"/>
        <charset val="134"/>
      </rPr>
      <t>8</t>
    </r>
    <r>
      <rPr>
        <sz val="12"/>
        <rFont val="宋体"/>
        <charset val="134"/>
      </rPr>
      <t>万吨果蔬初加工项目</t>
    </r>
  </si>
  <si>
    <t>沙湾市华洛克农业科技有限公司</t>
  </si>
  <si>
    <t>申报内容是果蔬精加工，如果有意愿请按农产品初加工来申报</t>
  </si>
  <si>
    <r>
      <rPr>
        <sz val="12"/>
        <rFont val="Arial Narrow"/>
        <charset val="134"/>
      </rPr>
      <t>24322000000375858019</t>
    </r>
    <r>
      <rPr>
        <sz val="12"/>
        <rFont val="等线"/>
        <charset val="134"/>
      </rPr>
      <t>这张发票的核验单无</t>
    </r>
    <r>
      <rPr>
        <sz val="12"/>
        <rFont val="Arial Narrow"/>
        <charset val="134"/>
      </rPr>
      <t xml:space="preserve">
'25442999999543567272</t>
    </r>
    <r>
      <rPr>
        <sz val="12"/>
        <rFont val="等线"/>
        <charset val="134"/>
      </rPr>
      <t>这张发票合同无</t>
    </r>
    <r>
      <rPr>
        <sz val="12"/>
        <rFont val="Arial Narrow"/>
        <charset val="134"/>
      </rPr>
      <t xml:space="preserve">
'25332000000417508581</t>
    </r>
    <r>
      <rPr>
        <sz val="12"/>
        <rFont val="等线"/>
        <charset val="134"/>
      </rPr>
      <t>这张发票合同无</t>
    </r>
    <r>
      <rPr>
        <sz val="12"/>
        <rFont val="Arial Narrow"/>
        <charset val="134"/>
      </rPr>
      <t xml:space="preserve">
</t>
    </r>
    <r>
      <rPr>
        <sz val="12"/>
        <rFont val="等线"/>
        <charset val="134"/>
      </rPr>
      <t>对不符初加工设备已在审核时直接剔除</t>
    </r>
    <r>
      <rPr>
        <sz val="12"/>
        <rFont val="Arial Narrow"/>
        <charset val="134"/>
      </rPr>
      <t xml:space="preserve">
</t>
    </r>
    <r>
      <rPr>
        <sz val="12"/>
        <rFont val="等线"/>
        <charset val="134"/>
      </rPr>
      <t>项目支出汇总表重新提供和后附的发票清单不一致，合同盖章处信息补充全</t>
    </r>
    <r>
      <rPr>
        <sz val="12"/>
        <rFont val="Arial Narrow"/>
        <charset val="134"/>
      </rPr>
      <t xml:space="preserve">
</t>
    </r>
    <r>
      <rPr>
        <sz val="12"/>
        <rFont val="等线"/>
        <charset val="134"/>
      </rPr>
      <t>设备验收单无</t>
    </r>
  </si>
  <si>
    <r>
      <rPr>
        <sz val="12"/>
        <rFont val="宋体"/>
        <charset val="134"/>
      </rPr>
      <t>金沟河镇日处理</t>
    </r>
    <r>
      <rPr>
        <sz val="12"/>
        <rFont val="Arial Narrow"/>
        <charset val="134"/>
      </rPr>
      <t>4500</t>
    </r>
    <r>
      <rPr>
        <sz val="12"/>
        <rFont val="宋体"/>
        <charset val="134"/>
      </rPr>
      <t>吨新鲜番茄加工项目</t>
    </r>
  </si>
  <si>
    <t>新疆鑫家和农业发展有限公司</t>
  </si>
  <si>
    <r>
      <rPr>
        <sz val="12"/>
        <rFont val="等线"/>
        <charset val="134"/>
      </rPr>
      <t>财政查重写的</t>
    </r>
    <r>
      <rPr>
        <sz val="12"/>
        <rFont val="Arial Narrow"/>
        <charset val="134"/>
      </rPr>
      <t>25</t>
    </r>
    <r>
      <rPr>
        <sz val="12"/>
        <rFont val="等线"/>
        <charset val="134"/>
      </rPr>
      <t>年市财政奖补过30万元，主要为享受小升规入统奖励资金30万。</t>
    </r>
  </si>
  <si>
    <t>重新整理，申报支出里购买阀门等的材料不符设备申报的要求需要剔除，将发票、核验单合同银行付款单放一起，一一对应。只申报和初加工相关的设备</t>
  </si>
  <si>
    <r>
      <rPr>
        <sz val="12"/>
        <rFont val="Arial Narrow"/>
        <charset val="134"/>
      </rPr>
      <t>24372000000055516324</t>
    </r>
    <r>
      <rPr>
        <sz val="12"/>
        <rFont val="等线"/>
        <charset val="134"/>
      </rPr>
      <t>这张发票的验收单无，已剔除和初加工设备不相关的项目</t>
    </r>
  </si>
  <si>
    <t>沙湾市大泉乡中泉村</t>
  </si>
  <si>
    <r>
      <rPr>
        <sz val="12"/>
        <rFont val="宋体"/>
        <charset val="134"/>
      </rPr>
      <t>年产</t>
    </r>
    <r>
      <rPr>
        <sz val="12"/>
        <rFont val="Arial Narrow"/>
        <charset val="134"/>
      </rPr>
      <t>6</t>
    </r>
    <r>
      <rPr>
        <sz val="12"/>
        <rFont val="宋体"/>
        <charset val="134"/>
      </rPr>
      <t>万</t>
    </r>
    <r>
      <rPr>
        <sz val="12"/>
        <rFont val="宋体"/>
        <charset val="134"/>
      </rPr>
      <t>吨玉米烘干加工厂</t>
    </r>
  </si>
  <si>
    <t>沙湾市聚谷农业发展有限公司</t>
  </si>
  <si>
    <r>
      <rPr>
        <sz val="12"/>
        <rFont val="等线"/>
        <charset val="134"/>
      </rPr>
      <t>市财政局的查重写的</t>
    </r>
    <r>
      <rPr>
        <sz val="12"/>
        <rFont val="Arial Narrow"/>
        <charset val="134"/>
      </rPr>
      <t>23-25</t>
    </r>
    <r>
      <rPr>
        <sz val="12"/>
        <rFont val="等线"/>
        <charset val="134"/>
      </rPr>
      <t>年市财政职工社保资金20.13万元</t>
    </r>
  </si>
  <si>
    <r>
      <rPr>
        <sz val="12"/>
        <rFont val="等线"/>
        <charset val="134"/>
      </rPr>
      <t>变压器是在厂区内还是外，请提供相关说明</t>
    </r>
    <r>
      <rPr>
        <sz val="12"/>
        <rFont val="Arial Narrow"/>
        <charset val="134"/>
      </rPr>
      <t xml:space="preserve">
</t>
    </r>
    <r>
      <rPr>
        <sz val="12"/>
        <rFont val="等线"/>
        <charset val="134"/>
      </rPr>
      <t>合同信息盖章处不全的，请自查补充全</t>
    </r>
  </si>
  <si>
    <t>针对第一次的问题二次反馈均未补充。相关合同盖章信息处不全。再不补全就剔除相关发票支出</t>
  </si>
  <si>
    <t>托里县托里镇</t>
  </si>
  <si>
    <r>
      <rPr>
        <sz val="12"/>
        <rFont val="宋体"/>
        <charset val="134"/>
      </rPr>
      <t>托里县农村产业融合示范园</t>
    </r>
    <r>
      <rPr>
        <sz val="12"/>
        <rFont val="Arial Narrow"/>
        <charset val="134"/>
      </rPr>
      <t>-5000</t>
    </r>
    <r>
      <rPr>
        <sz val="12"/>
        <rFont val="宋体"/>
        <charset val="134"/>
      </rPr>
      <t>万羽肉鸭全产业链屠宰加工区项目</t>
    </r>
  </si>
  <si>
    <t>塔城国家级重点开发开放试验区百福升农牧发展有限公司</t>
  </si>
  <si>
    <t>屠宰不符农产品方向，如有意愿请重报初加工部分的设备</t>
  </si>
  <si>
    <t>少发票、银行流水、发票核验、银行付款</t>
  </si>
  <si>
    <t>项目建设周期内至今银行流水未提供，请将二次补充的票据放在申报书里。项目支出汇总表无，合同盖章处信息不全。屠宰证未见</t>
  </si>
  <si>
    <t>申报书里未见发票、发票核验单及银行付款单，建设期至今的银行流水、屠宰证。合同信息不全。在二次复核，申报书未提供，只是单独提供了几张发票和验验单和银行付款单。</t>
  </si>
  <si>
    <t>托里县托里镇百佳超市升级改造项目</t>
  </si>
  <si>
    <t>托里县百佳超市</t>
  </si>
  <si>
    <t>23年2025年第二批次托里县托里镇：林瑞商贸有限公司新建超市项目</t>
  </si>
  <si>
    <t>托克逊县</t>
  </si>
  <si>
    <t>中国邮政集团有限公司新疆维吾尔自治区托克逊县分公司城乡快递物流站点升级改造项目</t>
  </si>
  <si>
    <t>中国邮政集团有限公司新疆维吾尔自治区托克逊县分公司</t>
  </si>
  <si>
    <r>
      <rPr>
        <sz val="12"/>
        <rFont val="Arial Narrow"/>
        <charset val="134"/>
      </rPr>
      <t>23</t>
    </r>
    <r>
      <rPr>
        <sz val="12"/>
        <rFont val="宋体"/>
        <charset val="134"/>
      </rPr>
      <t>年第一二批同企</t>
    </r>
  </si>
  <si>
    <t>已申报过奖补</t>
  </si>
  <si>
    <r>
      <rPr>
        <sz val="12"/>
        <rFont val="Arial Narrow"/>
        <charset val="134"/>
      </rPr>
      <t xml:space="preserve">
</t>
    </r>
    <r>
      <rPr>
        <sz val="12"/>
        <rFont val="宋体"/>
        <charset val="134"/>
      </rPr>
      <t>内容缺失很多，已多次通知企业整改，若按期整改完毕则可以支持，否则不予支持。截止</t>
    </r>
    <r>
      <rPr>
        <sz val="12"/>
        <rFont val="Arial Narrow"/>
        <charset val="134"/>
      </rPr>
      <t>923</t>
    </r>
    <r>
      <rPr>
        <sz val="12"/>
        <rFont val="宋体"/>
        <charset val="134"/>
      </rPr>
      <t>日仍未上报（</t>
    </r>
    <r>
      <rPr>
        <sz val="12"/>
        <rFont val="Arial Narrow"/>
        <charset val="134"/>
      </rPr>
      <t>9</t>
    </r>
    <r>
      <rPr>
        <sz val="12"/>
        <rFont val="宋体"/>
        <charset val="134"/>
      </rPr>
      <t>月</t>
    </r>
    <r>
      <rPr>
        <sz val="12"/>
        <rFont val="Arial Narrow"/>
        <charset val="134"/>
      </rPr>
      <t>28</t>
    </r>
    <r>
      <rPr>
        <sz val="12"/>
        <rFont val="宋体"/>
        <charset val="134"/>
      </rPr>
      <t>日商务厅反馈以前年度收过奖补）</t>
    </r>
  </si>
  <si>
    <t>高昌区楼兰情缘葡萄干初加工项目</t>
  </si>
  <si>
    <t>新疆楼兰情缘果业有限公司</t>
  </si>
  <si>
    <r>
      <rPr>
        <sz val="12"/>
        <rFont val="Arial Narrow"/>
        <charset val="134"/>
      </rPr>
      <t>25</t>
    </r>
    <r>
      <rPr>
        <sz val="12"/>
        <rFont val="宋体"/>
        <charset val="134"/>
      </rPr>
      <t>年财政支持林果提质增效产加销产加销一体化建设</t>
    </r>
    <r>
      <rPr>
        <sz val="12"/>
        <rFont val="Arial Narrow"/>
        <charset val="134"/>
      </rPr>
      <t>100</t>
    </r>
    <r>
      <rPr>
        <sz val="12"/>
        <rFont val="宋体"/>
        <charset val="134"/>
      </rPr>
      <t>万</t>
    </r>
  </si>
  <si>
    <r>
      <rPr>
        <sz val="12"/>
        <rFont val="宋体"/>
        <charset val="134"/>
      </rPr>
      <t>查重函核验单无，具体在哪个镇是否以前申报过同类型项目</t>
    </r>
    <r>
      <rPr>
        <sz val="12"/>
        <rFont val="Arial Narrow"/>
        <charset val="134"/>
      </rPr>
      <t xml:space="preserve">
</t>
    </r>
  </si>
  <si>
    <t>同是亚尔镇和云颠，重复申报项目。请选一个</t>
  </si>
  <si>
    <t>申报资料符合</t>
  </si>
  <si>
    <t>鄯善县鲁克沁镇</t>
  </si>
  <si>
    <t>鄯善县鲁克沁镇冠优商贸葡萄干初加工项目</t>
  </si>
  <si>
    <t>吐鲁番冠优商贸有限责任公司</t>
  </si>
  <si>
    <r>
      <rPr>
        <sz val="12"/>
        <rFont val="宋体"/>
        <charset val="134"/>
      </rPr>
      <t>查重函核验单无</t>
    </r>
    <r>
      <rPr>
        <sz val="12"/>
        <rFont val="Arial Narrow"/>
        <charset val="134"/>
      </rPr>
      <t xml:space="preserve">
</t>
    </r>
    <r>
      <rPr>
        <sz val="12"/>
        <rFont val="宋体"/>
        <charset val="134"/>
      </rPr>
      <t>以下设备是否和初加工相关：（冷暖空调、葡萄塑性排列成型器（考虑）、水冷机、移动水冷机、室内载重货梯、电焊机、工业空调、水果坚果或蔬菜加工机械、自动炒果子机）</t>
    </r>
    <r>
      <rPr>
        <sz val="12"/>
        <rFont val="Arial Narrow"/>
        <charset val="134"/>
      </rPr>
      <t xml:space="preserve">
</t>
    </r>
  </si>
  <si>
    <t>鄯善县</t>
  </si>
  <si>
    <t>鄯善镇喜多多超市升级改造项目</t>
  </si>
  <si>
    <t>鄯善县喜多多超市有限责任公司</t>
  </si>
  <si>
    <r>
      <rPr>
        <sz val="12"/>
        <rFont val="宋体"/>
        <charset val="134"/>
      </rPr>
      <t>查重函核验单无。申报资料无，就附了几份合同。资料缺太多</t>
    </r>
    <r>
      <rPr>
        <sz val="12"/>
        <rFont val="Arial Narrow"/>
        <charset val="134"/>
      </rPr>
      <t xml:space="preserve">
</t>
    </r>
  </si>
  <si>
    <t>鄯善县吐峪沟乡</t>
  </si>
  <si>
    <t>吐峪沟乡鲜食玉米加工项目</t>
  </si>
  <si>
    <t>新疆苁蓉人生商贸有限责任公司</t>
  </si>
  <si>
    <t>实地查验表写的已完工，生产良好，项目投入使用好</t>
  </si>
  <si>
    <r>
      <rPr>
        <sz val="12"/>
        <rFont val="Arial Narrow"/>
        <charset val="134"/>
      </rPr>
      <t>10</t>
    </r>
    <r>
      <rPr>
        <sz val="12"/>
        <rFont val="宋体"/>
        <charset val="134"/>
      </rPr>
      <t>月审计去现场未见开工，同商务局验收单不符</t>
    </r>
  </si>
  <si>
    <r>
      <rPr>
        <sz val="12"/>
        <rFont val="宋体"/>
        <charset val="134"/>
      </rPr>
      <t>查重函核验单无。电加热真空浸糖锅是否是初加工设备请核实</t>
    </r>
    <r>
      <rPr>
        <sz val="12"/>
        <rFont val="Arial Narrow"/>
        <charset val="134"/>
      </rPr>
      <t xml:space="preserve">
</t>
    </r>
  </si>
  <si>
    <t>经现场核验，申报设备真实存在，但未见任何玉米产品及原料，是否生产厂里人员不清楚。</t>
  </si>
  <si>
    <t>鄯善县连木沁镇</t>
  </si>
  <si>
    <t>鄯善县和兴葡萄干初加工项目</t>
  </si>
  <si>
    <t>鄯善和兴农产品专业合作社</t>
  </si>
  <si>
    <t>24年2024年第三批次同地点同类项目：连木沁镇葡萄干初加工生产线建设项目</t>
  </si>
  <si>
    <t xml:space="preserve">查重函核验单无。24年2024年第三批次申报过该区域的葡萄干加工项目重复申报
</t>
  </si>
  <si>
    <r>
      <rPr>
        <sz val="12"/>
        <rFont val="宋体"/>
        <charset val="134"/>
      </rPr>
      <t>经现场核验，该项目存在如下问题：</t>
    </r>
    <r>
      <rPr>
        <sz val="12"/>
        <rFont val="Arial Narrow"/>
        <charset val="134"/>
      </rPr>
      <t>1.</t>
    </r>
    <r>
      <rPr>
        <sz val="12"/>
        <rFont val="宋体"/>
        <charset val="134"/>
      </rPr>
      <t>申报书内申报的地址与带领现场核验老师查验设备的厂房地址不一致，所核验设备是否为本企业设备存疑；</t>
    </r>
    <r>
      <rPr>
        <sz val="12"/>
        <rFont val="Arial Narrow"/>
        <charset val="134"/>
      </rPr>
      <t xml:space="preserve">
2.</t>
    </r>
    <r>
      <rPr>
        <sz val="12"/>
        <rFont val="宋体"/>
        <charset val="134"/>
      </rPr>
      <t>此申报主体在此前申报过一次，当时的设备均为</t>
    </r>
    <r>
      <rPr>
        <sz val="12"/>
        <rFont val="Arial Narrow"/>
        <charset val="134"/>
      </rPr>
      <t>20-23</t>
    </r>
    <r>
      <rPr>
        <sz val="12"/>
        <rFont val="宋体"/>
        <charset val="134"/>
      </rPr>
      <t>年采购，且多为私对公付款，本次申报设备采购时间集中在</t>
    </r>
    <r>
      <rPr>
        <sz val="12"/>
        <rFont val="Arial Narrow"/>
        <charset val="134"/>
      </rPr>
      <t>2025</t>
    </r>
    <r>
      <rPr>
        <sz val="12"/>
        <rFont val="宋体"/>
        <charset val="134"/>
      </rPr>
      <t>年</t>
    </r>
    <r>
      <rPr>
        <sz val="12"/>
        <rFont val="Arial Narrow"/>
        <charset val="134"/>
      </rPr>
      <t>3</t>
    </r>
    <r>
      <rPr>
        <sz val="12"/>
        <rFont val="宋体"/>
        <charset val="134"/>
      </rPr>
      <t>月后（即为</t>
    </r>
    <r>
      <rPr>
        <sz val="12"/>
        <rFont val="Arial Narrow"/>
        <charset val="134"/>
      </rPr>
      <t>9</t>
    </r>
    <r>
      <rPr>
        <sz val="12"/>
        <rFont val="宋体"/>
        <charset val="134"/>
      </rPr>
      <t>月申报书上交前集中采购），由于之前申报书中未放置设备照片，无法确定是否为老设备补新票，且采购期与申报期仅间隔半年，但现场已完全投产，且有冷冻储存的产成品，如此规模的企业能在半年内完成设备采购、运输、安装、投产且有大批次产成品（葡萄产出集中在</t>
    </r>
    <r>
      <rPr>
        <sz val="12"/>
        <rFont val="Arial Narrow"/>
        <charset val="134"/>
      </rPr>
      <t>8-9</t>
    </r>
    <r>
      <rPr>
        <sz val="12"/>
        <rFont val="宋体"/>
        <charset val="134"/>
      </rPr>
      <t>月，实际应为在</t>
    </r>
    <r>
      <rPr>
        <sz val="12"/>
        <rFont val="Arial Narrow"/>
        <charset val="134"/>
      </rPr>
      <t>5</t>
    </r>
    <r>
      <rPr>
        <sz val="12"/>
        <rFont val="宋体"/>
        <charset val="134"/>
      </rPr>
      <t>个月左右就完全投产），速度过快；现场设备是否原本就是申报企业的设备存疑；</t>
    </r>
    <r>
      <rPr>
        <sz val="12"/>
        <rFont val="Arial Narrow"/>
        <charset val="134"/>
      </rPr>
      <t xml:space="preserve">
3.</t>
    </r>
    <r>
      <rPr>
        <sz val="12"/>
        <rFont val="宋体"/>
        <charset val="134"/>
      </rPr>
      <t>部分设备铭牌均未刻出厂日期。申报材料中的比重机出场时间为</t>
    </r>
    <r>
      <rPr>
        <sz val="12"/>
        <rFont val="Arial Narrow"/>
        <charset val="134"/>
      </rPr>
      <t>2021</t>
    </r>
    <r>
      <rPr>
        <sz val="12"/>
        <rFont val="宋体"/>
        <charset val="134"/>
      </rPr>
      <t>年，但采购时间为</t>
    </r>
    <r>
      <rPr>
        <sz val="12"/>
        <rFont val="Arial Narrow"/>
        <charset val="134"/>
      </rPr>
      <t>2023</t>
    </r>
    <r>
      <rPr>
        <sz val="12"/>
        <rFont val="宋体"/>
        <charset val="134"/>
      </rPr>
      <t>年；</t>
    </r>
    <r>
      <rPr>
        <sz val="12"/>
        <rFont val="Arial Narrow"/>
        <charset val="134"/>
      </rPr>
      <t xml:space="preserve">
4.</t>
    </r>
    <r>
      <rPr>
        <sz val="12"/>
        <rFont val="宋体"/>
        <charset val="134"/>
      </rPr>
      <t>现场盘点铁托盘，数量有一定缺失，且部分托盘放置在企业冷库内，冷库是否为申报企业使用存疑（冷库内有多个品牌产品）上会讨论</t>
    </r>
  </si>
  <si>
    <t>鄯善县鲁克沁镇果香园西梅干初加工项目</t>
  </si>
  <si>
    <t>鄯善县果香园果业有限责任公司</t>
  </si>
  <si>
    <r>
      <rPr>
        <sz val="12"/>
        <rFont val="宋体"/>
        <charset val="134"/>
      </rPr>
      <t>查重函核验单无</t>
    </r>
    <r>
      <rPr>
        <sz val="12"/>
        <rFont val="Arial Narrow"/>
        <charset val="134"/>
      </rPr>
      <t xml:space="preserve">
</t>
    </r>
  </si>
  <si>
    <r>
      <rPr>
        <sz val="12"/>
        <rFont val="宋体"/>
        <charset val="134"/>
      </rPr>
      <t>吐鲁番市高昌区</t>
    </r>
    <r>
      <rPr>
        <sz val="12"/>
        <rFont val="Arial Narrow"/>
        <charset val="134"/>
      </rPr>
      <t xml:space="preserve"> </t>
    </r>
    <r>
      <rPr>
        <sz val="12"/>
        <rFont val="宋体"/>
        <charset val="134"/>
      </rPr>
      <t>亚尔镇</t>
    </r>
  </si>
  <si>
    <t>高昌区亚尔镇云巅葡萄干初加工项目</t>
  </si>
  <si>
    <t>云巅控股（新疆）有限公司</t>
  </si>
  <si>
    <r>
      <rPr>
        <sz val="12"/>
        <rFont val="Arial Narrow"/>
        <charset val="134"/>
      </rPr>
      <t>11.10</t>
    </r>
    <r>
      <rPr>
        <sz val="12"/>
        <rFont val="宋体"/>
        <charset val="134"/>
      </rPr>
      <t>日收到区商务局反馈，企业放弃申报</t>
    </r>
  </si>
  <si>
    <t>项目是否和高昌区楼兰情缘葡萄干初加工项目重复，未见项目查重函以前该区域是否申报过。请确定这两个项目申报哪个</t>
  </si>
  <si>
    <t>和楼兰选择一家申报</t>
  </si>
  <si>
    <t>木垒县大南沟乌孜别克族乡</t>
  </si>
  <si>
    <t>木垒县大南沟乌孜别克乡北部湾集贸市场改造提升项目</t>
  </si>
  <si>
    <t>新疆锦诚浩达商贸有限公司</t>
  </si>
  <si>
    <t>资料不符合要求，企业放弃申报</t>
  </si>
  <si>
    <t>公对私付款过多，联系企业整改后企业自行放弃申报。</t>
  </si>
  <si>
    <t>木垒县白杨河乡</t>
  </si>
  <si>
    <t>木垒县牛羊肉初加工设施改造提升项目</t>
  </si>
  <si>
    <t>新疆美之羡肉制品有限公司</t>
  </si>
  <si>
    <t>申报主体资质不符</t>
  </si>
  <si>
    <t>屠宰证为另一个企业，不符合申报条件，不符合。</t>
  </si>
  <si>
    <t>奇台县西北湾镇</t>
  </si>
  <si>
    <t>奇台县西北湾镇北春农贸市场农产品交易大棚新建项目</t>
  </si>
  <si>
    <t>奇台县北春农贸市场有限公司</t>
  </si>
  <si>
    <t>申报主体不符合</t>
  </si>
  <si>
    <t>项目是2023年第二批次奇台县方正房地产开发有限责任公司一分公司的以奇台县西北湾镇北春农贸市场农产品交易大棚项目和奇台县西北湾镇北春农贸市场变压器改扩建项目两个项目来申报，因为主体不符未通过。2025年方正公司以委托北春公司进行经营管理（有委托经营合同），以北春公司做为申报主体来申报。北春的银行流水显示2014.11.1由房产公司负责人打款200万给北春公司，北春公司再转258万给施工方。我们认为申报主体还是方正房地产公司不符。第二批次里，把变压器60万剔除了申报书里。由2024年第三批次申报258万本次改为198万，变压器不是为农贸市场供用</t>
  </si>
  <si>
    <t>奇台县大泉塔塔尔族乡</t>
  </si>
  <si>
    <t>奇台县大泉塔塔尔族乡大泉湖村牛羊肉分割车间项目</t>
  </si>
  <si>
    <t>大泉塔塔尔族乡大泉湖村股份经济合作社</t>
  </si>
  <si>
    <t>禽类初加工仅支持到屠宰，分割属于深加工，不符合。</t>
  </si>
  <si>
    <t>奇台县古城乡</t>
  </si>
  <si>
    <t>奇台县邮政公司三级物流体系分拣中心升级建设项目</t>
  </si>
  <si>
    <t>中国邮政集团有限公司新疆维吾尔自治区奇台县分公司</t>
  </si>
  <si>
    <r>
      <rPr>
        <sz val="12"/>
        <rFont val="宋体"/>
        <charset val="134"/>
      </rPr>
      <t>多次反馈，</t>
    </r>
    <r>
      <rPr>
        <sz val="12"/>
        <rFont val="Arial Narrow"/>
        <charset val="134"/>
      </rPr>
      <t>9</t>
    </r>
    <r>
      <rPr>
        <sz val="12"/>
        <rFont val="宋体"/>
        <charset val="134"/>
      </rPr>
      <t>月</t>
    </r>
    <r>
      <rPr>
        <sz val="12"/>
        <rFont val="Arial Narrow"/>
        <charset val="134"/>
      </rPr>
      <t>5</t>
    </r>
    <r>
      <rPr>
        <sz val="12"/>
        <rFont val="宋体"/>
        <charset val="134"/>
      </rPr>
      <t>号</t>
    </r>
    <r>
      <rPr>
        <sz val="12"/>
        <rFont val="Arial Narrow"/>
        <charset val="134"/>
      </rPr>
      <t>/26/ 10.14</t>
    </r>
    <r>
      <rPr>
        <sz val="12"/>
        <rFont val="宋体"/>
        <charset val="134"/>
      </rPr>
      <t>修改后的申报书不符合</t>
    </r>
  </si>
  <si>
    <t>吉木萨尔镇商旅融合中心项目</t>
  </si>
  <si>
    <t>吉木萨尔县丝路北庭文化旅游投资有限公司</t>
  </si>
  <si>
    <t>只有游乐设施，只有在有超市主体的情况下，配套游乐设施才可以支持，不符合支持方向。</t>
  </si>
  <si>
    <t>阜康市水磨沟乡</t>
  </si>
  <si>
    <t>阜康市原始黄金乳业驼奶初加工和配送项目</t>
  </si>
  <si>
    <t>新疆原始黄金乳业有限公司</t>
  </si>
  <si>
    <t>奶制品精深加工不符合支持方向，不符合。</t>
  </si>
  <si>
    <t>昌吉市三工滩玉米烘干及破碎初加工项目</t>
  </si>
  <si>
    <t>新疆家瑞泽智慧农业科技开发有限公司</t>
  </si>
  <si>
    <t>项目名字有破碎，请提供和初加工相关的设备。精深加工不符申报方向</t>
  </si>
  <si>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自行核对全部合同、验收单是否有内容空缺、公章空缺、公章一黑一红，请补全；</t>
    </r>
    <r>
      <rPr>
        <sz val="12"/>
        <rFont val="Arial Narrow"/>
        <charset val="134"/>
      </rPr>
      <t xml:space="preserve">
2.</t>
    </r>
    <r>
      <rPr>
        <sz val="12"/>
        <rFont val="宋体"/>
        <charset val="134"/>
      </rPr>
      <t>县域商业建设行动项目单位承诺函格式陈旧，请按最新指南中的格式进行更新；</t>
    </r>
    <r>
      <rPr>
        <sz val="12"/>
        <rFont val="Arial Narrow"/>
        <charset val="134"/>
      </rPr>
      <t xml:space="preserve">
3.P240</t>
    </r>
    <r>
      <rPr>
        <sz val="12"/>
        <rFont val="宋体"/>
        <charset val="134"/>
      </rPr>
      <t>发票购买的装载机未见合同，且与</t>
    </r>
    <r>
      <rPr>
        <sz val="12"/>
        <rFont val="Arial Narrow"/>
        <charset val="134"/>
      </rPr>
      <t>248</t>
    </r>
    <r>
      <rPr>
        <sz val="12"/>
        <rFont val="宋体"/>
        <charset val="134"/>
      </rPr>
      <t>页重复放置，不予支持，金额</t>
    </r>
    <r>
      <rPr>
        <sz val="12"/>
        <rFont val="Arial Narrow"/>
        <charset val="134"/>
      </rPr>
      <t>49000</t>
    </r>
    <r>
      <rPr>
        <sz val="12"/>
        <rFont val="宋体"/>
        <charset val="134"/>
      </rPr>
      <t>元；</t>
    </r>
    <r>
      <rPr>
        <sz val="12"/>
        <rFont val="Arial Narrow"/>
        <charset val="134"/>
      </rPr>
      <t xml:space="preserve">
4.P242</t>
    </r>
    <r>
      <rPr>
        <sz val="12"/>
        <rFont val="宋体"/>
        <charset val="134"/>
      </rPr>
      <t>发票购买的复式谷物精选机未见合同，且与</t>
    </r>
    <r>
      <rPr>
        <sz val="12"/>
        <rFont val="Arial Narrow"/>
        <charset val="134"/>
      </rPr>
      <t>249</t>
    </r>
    <r>
      <rPr>
        <sz val="12"/>
        <rFont val="宋体"/>
        <charset val="134"/>
      </rPr>
      <t>页重复放置，不予支持，金额</t>
    </r>
    <r>
      <rPr>
        <sz val="12"/>
        <rFont val="Arial Narrow"/>
        <charset val="134"/>
      </rPr>
      <t>50000</t>
    </r>
    <r>
      <rPr>
        <sz val="12"/>
        <rFont val="宋体"/>
        <charset val="134"/>
      </rPr>
      <t>元；</t>
    </r>
    <r>
      <rPr>
        <sz val="12"/>
        <rFont val="Arial Narrow"/>
        <charset val="134"/>
      </rPr>
      <t xml:space="preserve">
5.P244</t>
    </r>
    <r>
      <rPr>
        <sz val="12"/>
        <rFont val="宋体"/>
        <charset val="134"/>
      </rPr>
      <t>购买的输送机未见合同，且与</t>
    </r>
    <r>
      <rPr>
        <sz val="12"/>
        <rFont val="Arial Narrow"/>
        <charset val="134"/>
      </rPr>
      <t>251</t>
    </r>
    <r>
      <rPr>
        <sz val="12"/>
        <rFont val="宋体"/>
        <charset val="134"/>
      </rPr>
      <t>页重复放置，不予支持，金额</t>
    </r>
    <r>
      <rPr>
        <sz val="12"/>
        <rFont val="Arial Narrow"/>
        <charset val="134"/>
      </rPr>
      <t>16300</t>
    </r>
    <r>
      <rPr>
        <sz val="12"/>
        <rFont val="宋体"/>
        <charset val="134"/>
      </rPr>
      <t>元；</t>
    </r>
    <r>
      <rPr>
        <sz val="12"/>
        <rFont val="Arial Narrow"/>
        <charset val="134"/>
      </rPr>
      <t xml:space="preserve">
6.P246</t>
    </r>
    <r>
      <rPr>
        <sz val="12"/>
        <rFont val="宋体"/>
        <charset val="134"/>
      </rPr>
      <t>购买的输送机未见合同，不予支持且与</t>
    </r>
    <r>
      <rPr>
        <sz val="12"/>
        <rFont val="Arial Narrow"/>
        <charset val="134"/>
      </rPr>
      <t>250</t>
    </r>
    <r>
      <rPr>
        <sz val="12"/>
        <rFont val="宋体"/>
        <charset val="134"/>
      </rPr>
      <t>页重复放置，金额</t>
    </r>
    <r>
      <rPr>
        <sz val="12"/>
        <rFont val="Arial Narrow"/>
        <charset val="134"/>
      </rPr>
      <t>10500</t>
    </r>
    <r>
      <rPr>
        <sz val="12"/>
        <rFont val="宋体"/>
        <charset val="134"/>
      </rPr>
      <t>元；</t>
    </r>
    <r>
      <rPr>
        <sz val="12"/>
        <rFont val="Arial Narrow"/>
        <charset val="134"/>
      </rPr>
      <t xml:space="preserve">
7.P252</t>
    </r>
    <r>
      <rPr>
        <sz val="12"/>
        <rFont val="宋体"/>
        <charset val="134"/>
      </rPr>
      <t>购买的输送机未见合同且为微信付款，不予支持，金额</t>
    </r>
    <r>
      <rPr>
        <sz val="12"/>
        <rFont val="Arial Narrow"/>
        <charset val="134"/>
      </rPr>
      <t>9500</t>
    </r>
    <r>
      <rPr>
        <sz val="12"/>
        <rFont val="宋体"/>
        <charset val="134"/>
      </rPr>
      <t>元；</t>
    </r>
    <r>
      <rPr>
        <sz val="12"/>
        <rFont val="Arial Narrow"/>
        <charset val="134"/>
      </rPr>
      <t xml:space="preserve">
8.P253</t>
    </r>
    <r>
      <rPr>
        <sz val="12"/>
        <rFont val="宋体"/>
        <charset val="134"/>
      </rPr>
      <t>购买的厢式运输车未见合同且未见行驶证，不予支持，金额</t>
    </r>
    <r>
      <rPr>
        <sz val="12"/>
        <rFont val="Arial Narrow"/>
        <charset val="134"/>
      </rPr>
      <t>79000</t>
    </r>
    <r>
      <rPr>
        <sz val="12"/>
        <rFont val="宋体"/>
        <charset val="134"/>
      </rPr>
      <t>元。</t>
    </r>
  </si>
  <si>
    <t>未见三稿</t>
  </si>
  <si>
    <r>
      <rPr>
        <sz val="12"/>
        <rFont val="Arial Narrow"/>
        <charset val="134"/>
      </rPr>
      <t>23</t>
    </r>
    <r>
      <rPr>
        <sz val="12"/>
        <rFont val="宋体"/>
        <charset val="134"/>
      </rPr>
      <t>年在</t>
    </r>
    <r>
      <rPr>
        <sz val="12"/>
        <rFont val="方正书宋_GBK"/>
        <charset val="134"/>
      </rPr>
      <t>农经中心获得财政资金支持</t>
    </r>
    <r>
      <rPr>
        <sz val="12"/>
        <rFont val="Arial Narrow"/>
        <charset val="134"/>
      </rPr>
      <t>25</t>
    </r>
    <r>
      <rPr>
        <sz val="12"/>
        <rFont val="方正书宋_GBK"/>
        <charset val="134"/>
      </rPr>
      <t>万元，</t>
    </r>
    <r>
      <rPr>
        <sz val="12"/>
        <rFont val="宋体"/>
        <charset val="134"/>
      </rPr>
      <t>支持农业经营主体能力提升项目，主要用于补贴设备。</t>
    </r>
  </si>
  <si>
    <t>玛纳斯乐土驿镇</t>
  </si>
  <si>
    <t>玛纳斯乐土驿镇上庄子村蜂蜜初加工设施设备项目</t>
  </si>
  <si>
    <t>新疆益农农产品有限责任公司</t>
  </si>
  <si>
    <t>蜂蜜加工不属于初加工，不符合。</t>
  </si>
  <si>
    <t>玛纳斯县广东地乡</t>
  </si>
  <si>
    <t>新疆玉腾农牧发展有限公司牛羊初加工及冷链仓储改造项目</t>
  </si>
  <si>
    <t>新疆玉腾农牧发展有限公司</t>
  </si>
  <si>
    <t>牛羊肉初加工仅符合到屠宰，分割属于深加工，不予符合。</t>
  </si>
  <si>
    <t>玛纳斯县清水河乡</t>
  </si>
  <si>
    <t>玛纳斯县清水河乡阿魏草初加工车间及配套设施建设项目</t>
  </si>
  <si>
    <t>玛纳斯美农阿魏生态科技有限公司</t>
  </si>
  <si>
    <t>中草药加工，不属于支持范围，不符合。</t>
  </si>
  <si>
    <t>昌吉州吉木萨尔县吉木萨尔镇</t>
  </si>
  <si>
    <t>新疆中德农业辣椒初加工设备改造提升项目</t>
  </si>
  <si>
    <t>新疆中德农业发展有限公司</t>
  </si>
  <si>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自行审核全部合同、验收单等，合同内容不得有任何空缺，空缺处请补充；</t>
    </r>
    <r>
      <rPr>
        <sz val="12"/>
        <rFont val="Arial Narrow"/>
        <charset val="134"/>
      </rPr>
      <t xml:space="preserve">
2.</t>
    </r>
    <r>
      <rPr>
        <sz val="12"/>
        <rFont val="宋体"/>
        <charset val="134"/>
      </rPr>
      <t>缺少全部查验发票，请补充，否则无法认定金额；</t>
    </r>
    <r>
      <rPr>
        <sz val="12"/>
        <rFont val="Arial Narrow"/>
        <charset val="134"/>
      </rPr>
      <t xml:space="preserve">
3.</t>
    </r>
    <r>
      <rPr>
        <sz val="12"/>
        <rFont val="宋体"/>
        <charset val="134"/>
      </rPr>
      <t>缺少全部银行回执，请补充，否则无法认定金额；</t>
    </r>
    <r>
      <rPr>
        <sz val="12"/>
        <rFont val="Arial Narrow"/>
        <charset val="134"/>
      </rPr>
      <t xml:space="preserve">
4.P119</t>
    </r>
    <r>
      <rPr>
        <sz val="12"/>
        <rFont val="宋体"/>
        <charset val="134"/>
      </rPr>
      <t>发票未见合同，请补充合同、查验发票及银行回执，否则无法认定；</t>
    </r>
    <r>
      <rPr>
        <sz val="12"/>
        <rFont val="Arial Narrow"/>
        <charset val="134"/>
      </rPr>
      <t xml:space="preserve">
5.P120</t>
    </r>
    <r>
      <rPr>
        <sz val="12"/>
        <rFont val="宋体"/>
        <charset val="134"/>
      </rPr>
      <t>发票为精加工设备，不在支持范围内，即便补充回执也无法认定；</t>
    </r>
    <r>
      <rPr>
        <sz val="12"/>
        <rFont val="Arial Narrow"/>
        <charset val="134"/>
      </rPr>
      <t xml:space="preserve">
6.</t>
    </r>
    <r>
      <rPr>
        <sz val="12"/>
        <rFont val="宋体"/>
        <charset val="134"/>
      </rPr>
      <t>与上海太易、合肥太易购买的安检机设备金额过高，请自行区分哪些是用于初加工工序的异物筛选，哪些是用于辣椒酱工序的异物筛选，只能支持初加工工序使用的安检设备。区分完毕后，请写一份情况说明，自行承诺申报的安检机均属于初加工工序，复合支持范围。</t>
    </r>
    <r>
      <rPr>
        <sz val="12"/>
        <rFont val="Arial Narrow"/>
        <charset val="134"/>
      </rPr>
      <t xml:space="preserve">
7.</t>
    </r>
    <r>
      <rPr>
        <sz val="12"/>
        <rFont val="宋体"/>
        <charset val="134"/>
      </rPr>
      <t>项目申报表只能勾选一项项目类型，本项目属于支持农产品上行动能；</t>
    </r>
    <r>
      <rPr>
        <sz val="12"/>
        <rFont val="Arial Narrow"/>
        <charset val="134"/>
      </rPr>
      <t xml:space="preserve">
8.</t>
    </r>
    <r>
      <rPr>
        <sz val="12"/>
        <rFont val="宋体"/>
        <charset val="134"/>
      </rPr>
      <t>请提供企信网查重报告，当前提供的是信用中国查询报告</t>
    </r>
    <r>
      <rPr>
        <sz val="12"/>
        <rFont val="Arial Narrow"/>
        <charset val="134"/>
      </rPr>
      <t xml:space="preserve">
9.</t>
    </r>
    <r>
      <rPr>
        <sz val="12"/>
        <rFont val="宋体"/>
        <charset val="134"/>
      </rPr>
      <t>项目建设周期内至今银行流水，且项目相关支出账户都需提供。缺少上述资料，请补充；</t>
    </r>
    <r>
      <rPr>
        <sz val="12"/>
        <rFont val="Arial Narrow"/>
        <charset val="134"/>
      </rPr>
      <t xml:space="preserve">
10.</t>
    </r>
    <r>
      <rPr>
        <sz val="12"/>
        <rFont val="宋体"/>
        <charset val="134"/>
      </rPr>
      <t>改建项目须提供土地证、房产证、土地或房屋租赁合同等有效土地或房屋使用证明。缺少上述资料，请补充；</t>
    </r>
    <r>
      <rPr>
        <sz val="12"/>
        <rFont val="Arial Narrow"/>
        <charset val="134"/>
      </rPr>
      <t xml:space="preserve">
11.</t>
    </r>
    <r>
      <rPr>
        <sz val="12"/>
        <rFont val="宋体"/>
        <charset val="134"/>
      </rPr>
      <t>缺少设备安装调试报告（安装验收单）；</t>
    </r>
  </si>
  <si>
    <t>地州反馈的二稿文件夹内为空且未标注企业放弃申报</t>
  </si>
  <si>
    <r>
      <rPr>
        <sz val="12"/>
        <rFont val="宋体"/>
        <charset val="134"/>
      </rPr>
      <t>申报设备符合，但仍有较多内容需要修改。</t>
    </r>
    <r>
      <rPr>
        <sz val="12"/>
        <rFont val="Arial Narrow"/>
        <charset val="134"/>
      </rPr>
      <t xml:space="preserve">
1.</t>
    </r>
    <r>
      <rPr>
        <sz val="12"/>
        <rFont val="宋体"/>
        <charset val="134"/>
      </rPr>
      <t>提供的审计报告为</t>
    </r>
    <r>
      <rPr>
        <sz val="12"/>
        <rFont val="Arial Narrow"/>
        <charset val="134"/>
      </rPr>
      <t>2023</t>
    </r>
    <r>
      <rPr>
        <sz val="12"/>
        <rFont val="宋体"/>
        <charset val="134"/>
      </rPr>
      <t>年审计报告，申报</t>
    </r>
    <r>
      <rPr>
        <sz val="12"/>
        <rFont val="Arial Narrow"/>
        <charset val="134"/>
      </rPr>
      <t>2025</t>
    </r>
    <r>
      <rPr>
        <sz val="12"/>
        <rFont val="宋体"/>
        <charset val="134"/>
      </rPr>
      <t>年的县域商业体系建设项目，应该提交</t>
    </r>
    <r>
      <rPr>
        <sz val="12"/>
        <rFont val="Arial Narrow"/>
        <charset val="134"/>
      </rPr>
      <t>2024</t>
    </r>
    <r>
      <rPr>
        <sz val="12"/>
        <rFont val="宋体"/>
        <charset val="134"/>
      </rPr>
      <t>年年度财务审计报告。</t>
    </r>
    <r>
      <rPr>
        <sz val="12"/>
        <rFont val="Arial Narrow"/>
        <charset val="134"/>
      </rPr>
      <t xml:space="preserve">
2.</t>
    </r>
    <r>
      <rPr>
        <sz val="12"/>
        <rFont val="宋体"/>
        <charset val="134"/>
      </rPr>
      <t>需要提供项目建设周期内至今银行流水，且项目相关支出账户都需提供。项目建设周期为第一张发票的开具日期到最后一张发票的开具日期。当前提供的银行流水周期不对。</t>
    </r>
    <r>
      <rPr>
        <sz val="12"/>
        <rFont val="Arial Narrow"/>
        <charset val="134"/>
      </rPr>
      <t xml:space="preserve">
3.</t>
    </r>
    <r>
      <rPr>
        <sz val="12"/>
        <rFont val="宋体"/>
        <charset val="134"/>
      </rPr>
      <t>自行修改申报书内的表述，辣椒酱属于精深加工，不符合支持范围，辣椒酱加工的前端初加工工序可以申报，但仅文字表述请围绕初加工写作，否则容易引起歧义。</t>
    </r>
  </si>
  <si>
    <t>昌吉州吉木萨尔县吉木萨尔镇准噶尔西路农贸市场</t>
  </si>
  <si>
    <r>
      <rPr>
        <sz val="12"/>
        <rFont val="Arial Narrow"/>
        <charset val="134"/>
      </rPr>
      <t>1.</t>
    </r>
    <r>
      <rPr>
        <sz val="12"/>
        <rFont val="宋体"/>
        <charset val="134"/>
      </rPr>
      <t>申报书内内容几乎都看不清，请重新扫描以核对金额；</t>
    </r>
    <r>
      <rPr>
        <sz val="12"/>
        <rFont val="Arial Narrow"/>
        <charset val="134"/>
      </rPr>
      <t xml:space="preserve">
2.</t>
    </r>
    <r>
      <rPr>
        <sz val="12"/>
        <rFont val="宋体"/>
        <charset val="134"/>
      </rPr>
      <t>缺少全部查验发票，请补充，否则无法认定金额；</t>
    </r>
    <r>
      <rPr>
        <sz val="12"/>
        <rFont val="Arial Narrow"/>
        <charset val="134"/>
      </rPr>
      <t xml:space="preserve">
3.</t>
    </r>
    <r>
      <rPr>
        <sz val="12"/>
        <rFont val="宋体"/>
        <charset val="134"/>
      </rPr>
      <t>缺少目录；</t>
    </r>
    <r>
      <rPr>
        <sz val="12"/>
        <rFont val="Arial Narrow"/>
        <charset val="134"/>
      </rPr>
      <t xml:space="preserve">
4.</t>
    </r>
    <r>
      <rPr>
        <sz val="12"/>
        <rFont val="宋体"/>
        <charset val="134"/>
      </rPr>
      <t>项目申报表内的经济指标请填写完整</t>
    </r>
    <r>
      <rPr>
        <sz val="12"/>
        <rFont val="Arial Narrow"/>
        <charset val="134"/>
      </rPr>
      <t xml:space="preserve">
5.</t>
    </r>
    <r>
      <rPr>
        <sz val="12"/>
        <rFont val="宋体"/>
        <charset val="134"/>
      </rPr>
      <t>进一步完善公司简介，包括成立时间、注册资本、资产状况、股东构成、企业性质等，发展历程、获得荣誉等情况；</t>
    </r>
    <r>
      <rPr>
        <sz val="12"/>
        <rFont val="Arial Narrow"/>
        <charset val="134"/>
      </rPr>
      <t xml:space="preserve">
6.</t>
    </r>
    <r>
      <rPr>
        <sz val="12"/>
        <rFont val="宋体"/>
        <charset val="134"/>
      </rPr>
      <t>请提供企信网查重报告，当前提供的是信用中国查询报告</t>
    </r>
    <r>
      <rPr>
        <sz val="12"/>
        <rFont val="Arial Narrow"/>
        <charset val="134"/>
      </rPr>
      <t xml:space="preserve">
7.</t>
    </r>
    <r>
      <rPr>
        <sz val="12"/>
        <rFont val="宋体"/>
        <charset val="134"/>
      </rPr>
      <t>缺少审计报告，要求每页赋码；</t>
    </r>
    <r>
      <rPr>
        <sz val="12"/>
        <rFont val="Arial Narrow"/>
        <charset val="134"/>
      </rPr>
      <t xml:space="preserve">
8.</t>
    </r>
    <r>
      <rPr>
        <sz val="12"/>
        <rFont val="宋体"/>
        <charset val="134"/>
      </rPr>
      <t>缺少自有资金证明材料：项目建设周期内至今银行流水，且项目相关支出账户都需提供。</t>
    </r>
    <r>
      <rPr>
        <sz val="12"/>
        <rFont val="Arial Narrow"/>
        <charset val="134"/>
      </rPr>
      <t xml:space="preserve">
9.</t>
    </r>
    <r>
      <rPr>
        <sz val="12"/>
        <rFont val="宋体"/>
        <charset val="134"/>
      </rPr>
      <t>缺少项目实施方案。具体写作要求见红头；</t>
    </r>
    <r>
      <rPr>
        <sz val="12"/>
        <rFont val="Arial Narrow"/>
        <charset val="134"/>
      </rPr>
      <t xml:space="preserve">
10.</t>
    </r>
    <r>
      <rPr>
        <sz val="12"/>
        <rFont val="宋体"/>
        <charset val="134"/>
      </rPr>
      <t>缺少房屋租约或房产证</t>
    </r>
    <r>
      <rPr>
        <sz val="12"/>
        <rFont val="Arial Narrow"/>
        <charset val="134"/>
      </rPr>
      <t xml:space="preserve">
11.</t>
    </r>
    <r>
      <rPr>
        <sz val="12"/>
        <rFont val="宋体"/>
        <charset val="134"/>
      </rPr>
      <t>缺少施工验收报告；</t>
    </r>
    <r>
      <rPr>
        <sz val="12"/>
        <rFont val="Arial Narrow"/>
        <charset val="134"/>
      </rPr>
      <t xml:space="preserve">
12.</t>
    </r>
    <r>
      <rPr>
        <sz val="12"/>
        <rFont val="宋体"/>
        <charset val="134"/>
      </rPr>
      <t>缺少项目支出汇总清单（附件</t>
    </r>
    <r>
      <rPr>
        <sz val="12"/>
        <rFont val="Arial Narrow"/>
        <charset val="134"/>
      </rPr>
      <t>1-8</t>
    </r>
    <r>
      <rPr>
        <sz val="12"/>
        <rFont val="宋体"/>
        <charset val="134"/>
      </rPr>
      <t>）；</t>
    </r>
  </si>
  <si>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请在国家企业信用信息公示系统中获取完整版查询报告（一整个</t>
    </r>
    <r>
      <rPr>
        <sz val="12"/>
        <rFont val="Arial Narrow"/>
        <charset val="134"/>
      </rPr>
      <t>PDF</t>
    </r>
    <r>
      <rPr>
        <sz val="12"/>
        <rFont val="宋体"/>
        <charset val="134"/>
      </rPr>
      <t>），当前查询报告格式仍不正确；</t>
    </r>
    <r>
      <rPr>
        <sz val="12"/>
        <rFont val="Arial Narrow"/>
        <charset val="134"/>
      </rPr>
      <t xml:space="preserve">
2.P29</t>
    </r>
    <r>
      <rPr>
        <sz val="12"/>
        <rFont val="宋体"/>
        <charset val="134"/>
      </rPr>
      <t>甲方无公章；</t>
    </r>
    <r>
      <rPr>
        <sz val="12"/>
        <rFont val="Arial Narrow"/>
        <charset val="134"/>
      </rPr>
      <t xml:space="preserve">
3.P40</t>
    </r>
    <r>
      <rPr>
        <sz val="12"/>
        <rFont val="宋体"/>
        <charset val="134"/>
      </rPr>
      <t>合同甲方、乙方无法人签字；</t>
    </r>
    <r>
      <rPr>
        <sz val="12"/>
        <rFont val="Arial Narrow"/>
        <charset val="134"/>
      </rPr>
      <t xml:space="preserve">
4.P49</t>
    </r>
    <r>
      <rPr>
        <sz val="12"/>
        <rFont val="宋体"/>
        <charset val="134"/>
      </rPr>
      <t>缺合同编号及合同内容；</t>
    </r>
    <r>
      <rPr>
        <sz val="12"/>
        <rFont val="Arial Narrow"/>
        <charset val="134"/>
      </rPr>
      <t xml:space="preserve">
5.P52</t>
    </r>
    <r>
      <rPr>
        <sz val="12"/>
        <rFont val="宋体"/>
        <charset val="134"/>
      </rPr>
      <t>发票购买的混凝土未见合同，不予支持，金额</t>
    </r>
    <r>
      <rPr>
        <sz val="12"/>
        <rFont val="Arial Narrow"/>
        <charset val="134"/>
      </rPr>
      <t>8000</t>
    </r>
    <r>
      <rPr>
        <sz val="12"/>
        <rFont val="宋体"/>
        <charset val="134"/>
      </rPr>
      <t>元；</t>
    </r>
    <r>
      <rPr>
        <sz val="12"/>
        <rFont val="Arial Narrow"/>
        <charset val="134"/>
      </rPr>
      <t xml:space="preserve">
6.</t>
    </r>
    <r>
      <rPr>
        <sz val="12"/>
        <rFont val="宋体"/>
        <charset val="134"/>
      </rPr>
      <t>财务审计报告是申报的必要资料，申报企业提供了无需提供审计报告的说明，但必须提供审计报告。</t>
    </r>
  </si>
  <si>
    <r>
      <rPr>
        <sz val="12"/>
        <rFont val="Arial Narrow"/>
        <charset val="134"/>
      </rPr>
      <t>1.</t>
    </r>
    <r>
      <rPr>
        <sz val="12"/>
        <rFont val="宋体"/>
        <charset val="134"/>
      </rPr>
      <t>当前企信网查询报告仍不完整，请在国家企业信用信息公示系统中，输入企业名，登录验证企业审分后，选择网页右侧的</t>
    </r>
    <r>
      <rPr>
        <sz val="12"/>
        <rFont val="Arial Narrow"/>
        <charset val="134"/>
      </rPr>
      <t>“</t>
    </r>
    <r>
      <rPr>
        <sz val="12"/>
        <rFont val="宋体"/>
        <charset val="134"/>
      </rPr>
      <t>获取完整版报告</t>
    </r>
    <r>
      <rPr>
        <sz val="12"/>
        <rFont val="Arial Narrow"/>
        <charset val="134"/>
      </rPr>
      <t>”</t>
    </r>
    <r>
      <rPr>
        <sz val="12"/>
        <rFont val="宋体"/>
        <charset val="134"/>
      </rPr>
      <t>，此报告为</t>
    </r>
    <r>
      <rPr>
        <sz val="12"/>
        <rFont val="Arial Narrow"/>
        <charset val="134"/>
      </rPr>
      <t>PDF</t>
    </r>
    <r>
      <rPr>
        <sz val="12"/>
        <rFont val="宋体"/>
        <charset val="134"/>
      </rPr>
      <t>格式发送到预留的邮箱中，将此完整版的报告放置到申报书内；</t>
    </r>
    <r>
      <rPr>
        <sz val="12"/>
        <rFont val="Arial Narrow"/>
        <charset val="134"/>
      </rPr>
      <t xml:space="preserve">
2.</t>
    </r>
    <r>
      <rPr>
        <sz val="12"/>
        <rFont val="宋体"/>
        <charset val="134"/>
      </rPr>
      <t>请注意，财务审计报告是申报书的必要构成内容，不存在因为企业规模小、处于亏损状态，就不需要进行财务审计，此说明无效。请提供</t>
    </r>
    <r>
      <rPr>
        <sz val="12"/>
        <rFont val="Arial Narrow"/>
        <charset val="134"/>
      </rPr>
      <t>2024</t>
    </r>
    <r>
      <rPr>
        <sz val="12"/>
        <rFont val="宋体"/>
        <charset val="134"/>
      </rPr>
      <t>年审计报告。</t>
    </r>
  </si>
  <si>
    <t>申报书内的财务审计报告没有每页均有财政部赋码，且封面放置的二维码并非财政部赋码，此报告不合格。</t>
  </si>
  <si>
    <t>昌吉州吉木萨尔县泉子街镇</t>
  </si>
  <si>
    <t>吉木萨尔县积善堂药食同源食品有限公司黑加仑加工设备提升项目</t>
  </si>
  <si>
    <t>吉木萨尔县积善堂药食同源食品有限公司</t>
  </si>
  <si>
    <r>
      <rPr>
        <sz val="12"/>
        <rFont val="宋体"/>
        <charset val="134"/>
      </rPr>
      <t>申报主体为</t>
    </r>
    <r>
      <rPr>
        <sz val="12"/>
        <rFont val="Arial Narrow"/>
        <charset val="134"/>
      </rPr>
      <t>“</t>
    </r>
    <r>
      <rPr>
        <sz val="12"/>
        <rFont val="宋体"/>
        <charset val="134"/>
      </rPr>
      <t>吉木萨尔县积善堂药食同源食品有限公司</t>
    </r>
    <r>
      <rPr>
        <sz val="12"/>
        <rFont val="Arial Narrow"/>
        <charset val="134"/>
      </rPr>
      <t>”</t>
    </r>
    <r>
      <rPr>
        <sz val="12"/>
        <rFont val="宋体"/>
        <charset val="134"/>
      </rPr>
      <t>，合同、发票、银行回执均为</t>
    </r>
    <r>
      <rPr>
        <sz val="12"/>
        <rFont val="Arial Narrow"/>
        <charset val="134"/>
      </rPr>
      <t>“</t>
    </r>
    <r>
      <rPr>
        <sz val="12"/>
        <rFont val="宋体"/>
        <charset val="134"/>
      </rPr>
      <t>新疆积善堂中医药科技有限公司</t>
    </r>
    <r>
      <rPr>
        <sz val="12"/>
        <rFont val="Arial Narrow"/>
        <charset val="134"/>
      </rPr>
      <t>”</t>
    </r>
    <r>
      <rPr>
        <sz val="12"/>
        <rFont val="宋体"/>
        <charset val="134"/>
      </rPr>
      <t>开具，主体不一致。且根据申报书内容初步判断，该企业生产产品为药食同源，非传统农产品初加工，申报方向存疑。</t>
    </r>
  </si>
  <si>
    <t>企业自行放弃申报</t>
  </si>
  <si>
    <t>昌吉州阜康市甘河子镇</t>
  </si>
  <si>
    <t>新疆维吾尔自治区家电家具回收网络体系建设项目</t>
  </si>
  <si>
    <t>新疆绿亿环境资源管理有限公司</t>
  </si>
  <si>
    <t>完善县域再生资源回收体系中转设施</t>
  </si>
  <si>
    <r>
      <rPr>
        <sz val="12"/>
        <rFont val="Arial Narrow"/>
        <charset val="134"/>
      </rPr>
      <t>1.</t>
    </r>
    <r>
      <rPr>
        <sz val="12"/>
        <rFont val="宋体"/>
        <charset val="134"/>
      </rPr>
      <t>申报内容主要为回收车辆，但车辆照片中的废旧家电</t>
    </r>
    <r>
      <rPr>
        <sz val="12"/>
        <rFont val="Arial Narrow"/>
        <charset val="134"/>
      </rPr>
      <t>“</t>
    </r>
    <r>
      <rPr>
        <sz val="12"/>
        <rFont val="宋体"/>
        <charset val="134"/>
      </rPr>
      <t>以车代库</t>
    </r>
    <r>
      <rPr>
        <sz val="12"/>
        <rFont val="Arial Narrow"/>
        <charset val="134"/>
      </rPr>
      <t>”</t>
    </r>
    <r>
      <rPr>
        <sz val="12"/>
        <rFont val="宋体"/>
        <charset val="134"/>
      </rPr>
      <t>喷图为</t>
    </r>
    <r>
      <rPr>
        <sz val="12"/>
        <rFont val="Arial Narrow"/>
        <charset val="134"/>
      </rPr>
      <t>P</t>
    </r>
    <r>
      <rPr>
        <sz val="12"/>
        <rFont val="宋体"/>
        <charset val="134"/>
      </rPr>
      <t>上去的，不明确车辆实际用途；</t>
    </r>
    <r>
      <rPr>
        <sz val="12"/>
        <rFont val="Arial Narrow"/>
        <charset val="134"/>
      </rPr>
      <t xml:space="preserve">
2.</t>
    </r>
    <r>
      <rPr>
        <sz val="12"/>
        <rFont val="宋体"/>
        <charset val="134"/>
      </rPr>
      <t>未见任何废旧家电回收照片；</t>
    </r>
    <r>
      <rPr>
        <sz val="12"/>
        <rFont val="Arial Narrow"/>
        <charset val="134"/>
      </rPr>
      <t xml:space="preserve">
3.</t>
    </r>
    <r>
      <rPr>
        <sz val="12"/>
        <rFont val="宋体"/>
        <charset val="134"/>
      </rPr>
      <t>自行筛查全部合同、验收单等，内容不得有空缺，空缺部分请补足；</t>
    </r>
    <r>
      <rPr>
        <sz val="12"/>
        <rFont val="Arial Narrow"/>
        <charset val="134"/>
      </rPr>
      <t xml:space="preserve">
4.</t>
    </r>
    <r>
      <rPr>
        <sz val="12"/>
        <rFont val="宋体"/>
        <charset val="134"/>
      </rPr>
      <t>申报内容中含垃圾车、勾臂车，与废旧家电回收无关，请提供相关证明，否则不予认定；</t>
    </r>
    <r>
      <rPr>
        <sz val="12"/>
        <rFont val="Arial Narrow"/>
        <charset val="134"/>
      </rPr>
      <t xml:space="preserve">
5.</t>
    </r>
    <r>
      <rPr>
        <sz val="12"/>
        <rFont val="宋体"/>
        <charset val="134"/>
      </rPr>
      <t>应提供</t>
    </r>
    <r>
      <rPr>
        <sz val="12"/>
        <rFont val="Arial Narrow"/>
        <charset val="134"/>
      </rPr>
      <t>2024</t>
    </r>
    <r>
      <rPr>
        <sz val="12"/>
        <rFont val="宋体"/>
        <charset val="134"/>
      </rPr>
      <t>年度审计报告</t>
    </r>
  </si>
  <si>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部分垃圾清运车辆是否用于家电回收，待现场核验老师反馈后判断；</t>
    </r>
    <r>
      <rPr>
        <sz val="12"/>
        <rFont val="Arial Narrow"/>
        <charset val="134"/>
      </rPr>
      <t xml:space="preserve">
2.P62</t>
    </r>
    <r>
      <rPr>
        <sz val="12"/>
        <rFont val="宋体"/>
        <charset val="134"/>
      </rPr>
      <t>公章一黑一红，请保持颜色一致；</t>
    </r>
    <r>
      <rPr>
        <sz val="12"/>
        <rFont val="Arial Narrow"/>
        <charset val="134"/>
      </rPr>
      <t xml:space="preserve">
3.P66</t>
    </r>
    <r>
      <rPr>
        <sz val="12"/>
        <rFont val="宋体"/>
        <charset val="134"/>
      </rPr>
      <t>合同内容、合同甲方、乙方信息缺失，请补全；</t>
    </r>
  </si>
  <si>
    <t>经过现场核验老师核验，企业主营业务为垃圾回收、建筑垃圾清运，企业申报的车辆全部喷漆均为垃圾回收，并非家电回收。且配套场房（申报书内未申报）面积非常大，是否完全用于承载阜康市甘河子镇的家电回收业务存疑。</t>
  </si>
  <si>
    <t>昌吉州昌吉市三工镇</t>
  </si>
  <si>
    <t>昌吉极兔快递分拣配送中心升级改造项目</t>
  </si>
  <si>
    <t>昌吉捷兔供应链管理公司</t>
  </si>
  <si>
    <r>
      <rPr>
        <sz val="12"/>
        <rFont val="宋体"/>
        <charset val="134"/>
      </rPr>
      <t>未见全部查重函。</t>
    </r>
    <r>
      <rPr>
        <sz val="12"/>
        <rFont val="Arial Narrow"/>
        <charset val="134"/>
      </rPr>
      <t xml:space="preserve">
</t>
    </r>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自行筛查全部合同、验收单等，内容不得有空缺，空缺部分请补足；</t>
    </r>
    <r>
      <rPr>
        <sz val="12"/>
        <rFont val="Arial Narrow"/>
        <charset val="134"/>
      </rPr>
      <t xml:space="preserve">
2.P529</t>
    </r>
    <r>
      <rPr>
        <sz val="12"/>
        <rFont val="宋体"/>
        <charset val="134"/>
      </rPr>
      <t>发票未见回单，无法认定金额；</t>
    </r>
    <r>
      <rPr>
        <sz val="12"/>
        <rFont val="Arial Narrow"/>
        <charset val="134"/>
      </rPr>
      <t xml:space="preserve">
3.P558</t>
    </r>
    <r>
      <rPr>
        <sz val="12"/>
        <rFont val="宋体"/>
        <charset val="134"/>
      </rPr>
      <t>发票金额</t>
    </r>
    <r>
      <rPr>
        <sz val="12"/>
        <rFont val="Arial Narrow"/>
        <charset val="134"/>
      </rPr>
      <t>154500</t>
    </r>
    <r>
      <rPr>
        <sz val="12"/>
        <rFont val="宋体"/>
        <charset val="134"/>
      </rPr>
      <t>元，付款金额</t>
    </r>
    <r>
      <rPr>
        <sz val="12"/>
        <rFont val="Arial Narrow"/>
        <charset val="134"/>
      </rPr>
      <t>154500</t>
    </r>
    <r>
      <rPr>
        <sz val="12"/>
        <rFont val="宋体"/>
        <charset val="134"/>
      </rPr>
      <t>元，合同标的价</t>
    </r>
    <r>
      <rPr>
        <sz val="12"/>
        <rFont val="Arial Narrow"/>
        <charset val="134"/>
      </rPr>
      <t>104500</t>
    </r>
    <r>
      <rPr>
        <sz val="12"/>
        <rFont val="宋体"/>
        <charset val="134"/>
      </rPr>
      <t>元，剔除合同高于发票及付款回执的</t>
    </r>
    <r>
      <rPr>
        <sz val="12"/>
        <rFont val="Arial Narrow"/>
        <charset val="134"/>
      </rPr>
      <t>50000</t>
    </r>
    <r>
      <rPr>
        <sz val="12"/>
        <rFont val="宋体"/>
        <charset val="134"/>
      </rPr>
      <t>元；</t>
    </r>
    <r>
      <rPr>
        <sz val="12"/>
        <rFont val="Arial Narrow"/>
        <charset val="134"/>
      </rPr>
      <t xml:space="preserve">
4.P573</t>
    </r>
    <r>
      <rPr>
        <sz val="12"/>
        <rFont val="宋体"/>
        <charset val="134"/>
      </rPr>
      <t>车辆根据提供的图片，超长，不予支持；</t>
    </r>
    <r>
      <rPr>
        <sz val="12"/>
        <rFont val="Arial Narrow"/>
        <charset val="134"/>
      </rPr>
      <t xml:space="preserve">
5.P593</t>
    </r>
    <r>
      <rPr>
        <sz val="12"/>
        <rFont val="宋体"/>
        <charset val="134"/>
      </rPr>
      <t>发票未见付款回执，无法认定金额；</t>
    </r>
    <r>
      <rPr>
        <sz val="12"/>
        <rFont val="Arial Narrow"/>
        <charset val="134"/>
      </rPr>
      <t xml:space="preserve">
6.</t>
    </r>
    <r>
      <rPr>
        <sz val="12"/>
        <rFont val="宋体"/>
        <charset val="134"/>
      </rPr>
      <t>缺少与下属网点的合作协议或场地使用证明文件；</t>
    </r>
    <r>
      <rPr>
        <sz val="12"/>
        <rFont val="Arial Narrow"/>
        <charset val="134"/>
      </rPr>
      <t xml:space="preserve">
7.</t>
    </r>
    <r>
      <rPr>
        <sz val="12"/>
        <rFont val="宋体"/>
        <charset val="134"/>
      </rPr>
      <t>缺少三级物流承诺函</t>
    </r>
  </si>
  <si>
    <r>
      <rPr>
        <sz val="12"/>
        <rFont val="Arial Narrow"/>
        <charset val="134"/>
      </rPr>
      <t>1.</t>
    </r>
    <r>
      <rPr>
        <sz val="12"/>
        <rFont val="宋体"/>
        <charset val="134"/>
      </rPr>
      <t>根据申报金额，应更改申报表内项目总投资为</t>
    </r>
    <r>
      <rPr>
        <sz val="12"/>
        <rFont val="Arial Narrow"/>
        <charset val="134"/>
      </rPr>
      <t>“234.57”</t>
    </r>
    <r>
      <rPr>
        <sz val="12"/>
        <rFont val="宋体"/>
        <charset val="134"/>
      </rPr>
      <t>万元。</t>
    </r>
  </si>
  <si>
    <t>昌吉州呼图壁县园户村镇</t>
  </si>
  <si>
    <t>呼图壁县县乡村三级物流中心设施设备改造项目</t>
  </si>
  <si>
    <t>新疆瑶琳物流服务有限公司</t>
  </si>
  <si>
    <r>
      <rPr>
        <sz val="12"/>
        <rFont val="Arial Narrow"/>
        <charset val="134"/>
      </rPr>
      <t>1.</t>
    </r>
    <r>
      <rPr>
        <sz val="12"/>
        <rFont val="宋体"/>
        <charset val="134"/>
      </rPr>
      <t>缺少三级物流印证资料，无法判断是否是自配送，能否支持存疑；</t>
    </r>
    <r>
      <rPr>
        <sz val="12"/>
        <rFont val="Arial Narrow"/>
        <charset val="134"/>
      </rPr>
      <t xml:space="preserve">
2.</t>
    </r>
    <r>
      <rPr>
        <sz val="12"/>
        <rFont val="宋体"/>
        <charset val="134"/>
      </rPr>
      <t>缺少全部查验发票，请补充否则无法认定金额；</t>
    </r>
    <r>
      <rPr>
        <sz val="12"/>
        <rFont val="Arial Narrow"/>
        <charset val="134"/>
      </rPr>
      <t xml:space="preserve">
3.</t>
    </r>
    <r>
      <rPr>
        <sz val="12"/>
        <rFont val="宋体"/>
        <charset val="134"/>
      </rPr>
      <t>请完善项目申报表中的相关经济指标填写；</t>
    </r>
    <r>
      <rPr>
        <sz val="12"/>
        <rFont val="Arial Narrow"/>
        <charset val="134"/>
      </rPr>
      <t xml:space="preserve">
4.</t>
    </r>
    <r>
      <rPr>
        <sz val="12"/>
        <rFont val="宋体"/>
        <charset val="134"/>
      </rPr>
      <t>请完善企业简介，包括成立时间、注册资本、资产状况、股东构成、企业性质等，发展历程、获得荣誉等情况；</t>
    </r>
    <r>
      <rPr>
        <sz val="12"/>
        <rFont val="Arial Narrow"/>
        <charset val="134"/>
      </rPr>
      <t xml:space="preserve">
5.</t>
    </r>
    <r>
      <rPr>
        <sz val="12"/>
        <rFont val="宋体"/>
        <charset val="134"/>
      </rPr>
      <t>请提供企信网查重报告，当前提供的是信用中国查询报告；</t>
    </r>
    <r>
      <rPr>
        <sz val="12"/>
        <rFont val="Arial Narrow"/>
        <charset val="134"/>
      </rPr>
      <t xml:space="preserve">
6.</t>
    </r>
    <r>
      <rPr>
        <sz val="12"/>
        <rFont val="宋体"/>
        <charset val="134"/>
      </rPr>
      <t>缺少企业经营情况：主要经营业务介绍，企业经营情况</t>
    </r>
    <r>
      <rPr>
        <sz val="12"/>
        <rFont val="Arial Narrow"/>
        <charset val="134"/>
      </rPr>
      <t>;
7.</t>
    </r>
    <r>
      <rPr>
        <sz val="12"/>
        <rFont val="宋体"/>
        <charset val="134"/>
      </rPr>
      <t>请更新财务报表至</t>
    </r>
    <r>
      <rPr>
        <sz val="12"/>
        <rFont val="Arial Narrow"/>
        <charset val="134"/>
      </rPr>
      <t>2025</t>
    </r>
    <r>
      <rPr>
        <sz val="12"/>
        <rFont val="宋体"/>
        <charset val="134"/>
      </rPr>
      <t>年</t>
    </r>
    <r>
      <rPr>
        <sz val="12"/>
        <rFont val="Arial Narrow"/>
        <charset val="134"/>
      </rPr>
      <t>10</t>
    </r>
    <r>
      <rPr>
        <sz val="12"/>
        <rFont val="宋体"/>
        <charset val="134"/>
      </rPr>
      <t>月</t>
    </r>
    <r>
      <rPr>
        <sz val="12"/>
        <rFont val="Arial Narrow"/>
        <charset val="134"/>
      </rPr>
      <t>;
8.</t>
    </r>
    <r>
      <rPr>
        <sz val="12"/>
        <rFont val="宋体"/>
        <charset val="134"/>
      </rPr>
      <t>缺少项目实施方案，具体填写要求见申报指南；</t>
    </r>
    <r>
      <rPr>
        <sz val="12"/>
        <rFont val="Arial Narrow"/>
        <charset val="134"/>
      </rPr>
      <t xml:space="preserve">
9.</t>
    </r>
    <r>
      <rPr>
        <sz val="12"/>
        <rFont val="宋体"/>
        <charset val="134"/>
      </rPr>
      <t>自行确认项目属于新建还是改扩建，租赁场地进行建设的应属于改扩建，若仍申报新建方向，</t>
    </r>
    <r>
      <rPr>
        <sz val="12"/>
        <rFont val="Arial Narrow"/>
        <charset val="134"/>
      </rPr>
      <t xml:space="preserve"> </t>
    </r>
    <r>
      <rPr>
        <sz val="12"/>
        <rFont val="宋体"/>
        <charset val="134"/>
      </rPr>
      <t>请提供土地证、房产证；</t>
    </r>
    <r>
      <rPr>
        <sz val="12"/>
        <rFont val="Arial Narrow"/>
        <charset val="134"/>
      </rPr>
      <t xml:space="preserve">
10.</t>
    </r>
    <r>
      <rPr>
        <sz val="12"/>
        <rFont val="宋体"/>
        <charset val="134"/>
      </rPr>
      <t>缺少全部三级物流配送印证资料，包括快递资质许可证、快递柜铺设项目，如果申报企业不自行配送，则需提供和其他物流公司使用其快递柜的合作协议（协议明确到具体站点）、三级物流配送路线图、三级物流网点进出港数据截图、网点清单一览表、承诺函，包括配送模式，具体配送到哪些县乡村镇，合作网点数量等，并承诺上述情况属实，如有虚假承担责任。</t>
    </r>
    <r>
      <rPr>
        <sz val="12"/>
        <rFont val="Arial Narrow"/>
        <charset val="134"/>
      </rPr>
      <t xml:space="preserve">
11.</t>
    </r>
    <r>
      <rPr>
        <sz val="12"/>
        <rFont val="宋体"/>
        <charset val="134"/>
      </rPr>
      <t>自行筛查全部合同、验收单等，内容不得有空缺，空缺部分请补足；</t>
    </r>
  </si>
  <si>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1.P65</t>
    </r>
    <r>
      <rPr>
        <sz val="12"/>
        <rFont val="宋体"/>
        <charset val="134"/>
      </rPr>
      <t>合同甲方、乙方信息不全，请补全</t>
    </r>
    <r>
      <rPr>
        <sz val="12"/>
        <rFont val="Arial Narrow"/>
        <charset val="134"/>
      </rPr>
      <t xml:space="preserve">
2.</t>
    </r>
    <r>
      <rPr>
        <sz val="12"/>
        <rFont val="宋体"/>
        <charset val="134"/>
      </rPr>
      <t>项目申报表中的相关经济指标请补充完整，如果是新成立企业无</t>
    </r>
    <r>
      <rPr>
        <sz val="12"/>
        <rFont val="Arial Narrow"/>
        <charset val="134"/>
      </rPr>
      <t>23</t>
    </r>
    <r>
      <rPr>
        <sz val="12"/>
        <rFont val="宋体"/>
        <charset val="134"/>
      </rPr>
      <t>、</t>
    </r>
    <r>
      <rPr>
        <sz val="12"/>
        <rFont val="Arial Narrow"/>
        <charset val="134"/>
      </rPr>
      <t>24</t>
    </r>
    <r>
      <rPr>
        <sz val="12"/>
        <rFont val="宋体"/>
        <charset val="134"/>
      </rPr>
      <t>年经济指标，请在此处打斜杠；</t>
    </r>
    <r>
      <rPr>
        <sz val="12"/>
        <rFont val="Arial Narrow"/>
        <charset val="134"/>
      </rPr>
      <t xml:space="preserve">
3.</t>
    </r>
    <r>
      <rPr>
        <sz val="12"/>
        <rFont val="宋体"/>
        <charset val="134"/>
      </rPr>
      <t>请提供完整版企信网查重报告</t>
    </r>
  </si>
  <si>
    <t>昌吉州玛纳斯县广东地乡苇坝村</t>
  </si>
  <si>
    <t>玛纳斯县仁源生猪定点屠宰有限公司屠宰场扩建项目</t>
  </si>
  <si>
    <t>玛纳斯县仁源生猪定点屠宰有限公司</t>
  </si>
  <si>
    <r>
      <rPr>
        <sz val="12"/>
        <rFont val="Arial Narrow"/>
        <charset val="134"/>
      </rPr>
      <t>1.</t>
    </r>
    <r>
      <rPr>
        <sz val="12"/>
        <rFont val="宋体"/>
        <charset val="134"/>
      </rPr>
      <t>自行筛查全部合同、验收单等，内容不得有空缺，空缺部分请补足；</t>
    </r>
    <r>
      <rPr>
        <sz val="12"/>
        <rFont val="Arial Narrow"/>
        <charset val="134"/>
      </rPr>
      <t xml:space="preserve">
2.</t>
    </r>
    <r>
      <rPr>
        <sz val="12"/>
        <rFont val="宋体"/>
        <charset val="134"/>
      </rPr>
      <t>补充全部查验发票；</t>
    </r>
    <r>
      <rPr>
        <sz val="12"/>
        <rFont val="Arial Narrow"/>
        <charset val="134"/>
      </rPr>
      <t xml:space="preserve">
3.</t>
    </r>
    <r>
      <rPr>
        <sz val="12"/>
        <rFont val="宋体"/>
        <charset val="134"/>
      </rPr>
      <t>申报书内只有一张发票，请自行确认发票是否放置正确；</t>
    </r>
    <r>
      <rPr>
        <sz val="12"/>
        <rFont val="Arial Narrow"/>
        <charset val="134"/>
      </rPr>
      <t xml:space="preserve">
4.</t>
    </r>
    <r>
      <rPr>
        <sz val="12"/>
        <rFont val="宋体"/>
        <charset val="134"/>
      </rPr>
      <t>项目申报表内只能勾选一个项目类型，本项目应勾选增强农村产品上行动能；</t>
    </r>
    <r>
      <rPr>
        <sz val="12"/>
        <rFont val="Arial Narrow"/>
        <charset val="134"/>
      </rPr>
      <t xml:space="preserve">
5.</t>
    </r>
    <r>
      <rPr>
        <sz val="12"/>
        <rFont val="宋体"/>
        <charset val="134"/>
      </rPr>
      <t>请提供企信网查重报告，当前提供的是信用中国查询报告；</t>
    </r>
    <r>
      <rPr>
        <sz val="12"/>
        <rFont val="Arial Narrow"/>
        <charset val="134"/>
      </rPr>
      <t xml:space="preserve">
6.</t>
    </r>
    <r>
      <rPr>
        <sz val="12"/>
        <rFont val="宋体"/>
        <charset val="134"/>
      </rPr>
      <t>审计报告赋码扫描不出来；</t>
    </r>
    <r>
      <rPr>
        <sz val="12"/>
        <rFont val="Arial Narrow"/>
        <charset val="134"/>
      </rPr>
      <t xml:space="preserve">
7.</t>
    </r>
    <r>
      <rPr>
        <sz val="12"/>
        <rFont val="宋体"/>
        <charset val="134"/>
      </rPr>
      <t>改建项目须提供土地证、房产证、土地或房屋租赁合同等有效土地或房屋使用证明。缺少上述材料，请补充；</t>
    </r>
  </si>
  <si>
    <r>
      <rPr>
        <sz val="12"/>
        <rFont val="Arial Narrow"/>
        <charset val="134"/>
      </rPr>
      <t>1.P153</t>
    </r>
    <r>
      <rPr>
        <sz val="12"/>
        <rFont val="宋体"/>
        <charset val="134"/>
      </rPr>
      <t>竣工验收单甲方、乙方信息缺失，请补充；</t>
    </r>
    <r>
      <rPr>
        <sz val="12"/>
        <rFont val="Arial Narrow"/>
        <charset val="134"/>
      </rPr>
      <t xml:space="preserve">
2.P154</t>
    </r>
    <r>
      <rPr>
        <sz val="12"/>
        <rFont val="宋体"/>
        <charset val="134"/>
      </rPr>
      <t>竣工验收单甲方、乙方信息缺失，请补充；公章一黑一红，请保持公章颜色统一；</t>
    </r>
    <r>
      <rPr>
        <sz val="12"/>
        <rFont val="Arial Narrow"/>
        <charset val="134"/>
      </rPr>
      <t xml:space="preserve">
3.</t>
    </r>
    <r>
      <rPr>
        <sz val="12"/>
        <rFont val="宋体"/>
        <charset val="134"/>
      </rPr>
      <t>查验发票的获取方法：百度搜索</t>
    </r>
    <r>
      <rPr>
        <sz val="12"/>
        <rFont val="Arial Narrow"/>
        <charset val="134"/>
      </rPr>
      <t>“</t>
    </r>
    <r>
      <rPr>
        <sz val="12"/>
        <rFont val="宋体"/>
        <charset val="134"/>
      </rPr>
      <t>国家税务总局全国增值税发票查验平台</t>
    </r>
    <r>
      <rPr>
        <sz val="12"/>
        <rFont val="Arial Narrow"/>
        <charset val="134"/>
      </rPr>
      <t>”</t>
    </r>
    <r>
      <rPr>
        <sz val="12"/>
        <rFont val="宋体"/>
        <charset val="134"/>
      </rPr>
      <t>，输入发票信息进行查验，初次查验需要下载插件后方可使用。将发票查验截图放置到对应的发票下方，当前的手机查询截图不行；</t>
    </r>
    <r>
      <rPr>
        <sz val="12"/>
        <rFont val="Arial Narrow"/>
        <charset val="134"/>
      </rPr>
      <t xml:space="preserve">
4.</t>
    </r>
    <r>
      <rPr>
        <sz val="12"/>
        <rFont val="宋体"/>
        <charset val="134"/>
      </rPr>
      <t>与南京众康屠宰设备机械有限公司购买的屠宰设备（第一份合同），发票总额</t>
    </r>
    <r>
      <rPr>
        <sz val="12"/>
        <rFont val="Arial Narrow"/>
        <charset val="134"/>
      </rPr>
      <t>650000</t>
    </r>
    <r>
      <rPr>
        <sz val="12"/>
        <rFont val="宋体"/>
        <charset val="134"/>
      </rPr>
      <t>元，付款总额</t>
    </r>
    <r>
      <rPr>
        <sz val="12"/>
        <rFont val="Arial Narrow"/>
        <charset val="134"/>
      </rPr>
      <t>1079000</t>
    </r>
    <r>
      <rPr>
        <sz val="12"/>
        <rFont val="宋体"/>
        <charset val="134"/>
      </rPr>
      <t>元，剔除多付款的</t>
    </r>
    <r>
      <rPr>
        <sz val="12"/>
        <rFont val="Arial Narrow"/>
        <charset val="134"/>
      </rPr>
      <t>429000</t>
    </r>
    <r>
      <rPr>
        <sz val="12"/>
        <rFont val="宋体"/>
        <charset val="134"/>
      </rPr>
      <t>元；</t>
    </r>
    <r>
      <rPr>
        <sz val="12"/>
        <rFont val="Arial Narrow"/>
        <charset val="134"/>
      </rPr>
      <t xml:space="preserve">
5.</t>
    </r>
    <r>
      <rPr>
        <sz val="12"/>
        <rFont val="宋体"/>
        <charset val="134"/>
      </rPr>
      <t>与南京众康屠宰设备机械有限公司购买的屠宰设备（第二份合同），发票总额</t>
    </r>
    <r>
      <rPr>
        <sz val="12"/>
        <rFont val="Arial Narrow"/>
        <charset val="134"/>
      </rPr>
      <t>510000</t>
    </r>
    <r>
      <rPr>
        <sz val="12"/>
        <rFont val="宋体"/>
        <charset val="134"/>
      </rPr>
      <t>元，付款总额</t>
    </r>
    <r>
      <rPr>
        <sz val="12"/>
        <rFont val="Arial Narrow"/>
        <charset val="134"/>
      </rPr>
      <t>547000</t>
    </r>
    <r>
      <rPr>
        <sz val="12"/>
        <rFont val="宋体"/>
        <charset val="134"/>
      </rPr>
      <t>元，剔除多付款的</t>
    </r>
    <r>
      <rPr>
        <sz val="12"/>
        <rFont val="Arial Narrow"/>
        <charset val="134"/>
      </rPr>
      <t>37000</t>
    </r>
    <r>
      <rPr>
        <sz val="12"/>
        <rFont val="宋体"/>
        <charset val="134"/>
      </rPr>
      <t>元；</t>
    </r>
    <r>
      <rPr>
        <sz val="12"/>
        <rFont val="Arial Narrow"/>
        <charset val="134"/>
      </rPr>
      <t xml:space="preserve">
6.P166</t>
    </r>
    <r>
      <rPr>
        <sz val="12"/>
        <rFont val="宋体"/>
        <charset val="134"/>
      </rPr>
      <t>合同甲方、乙方信息不全，请补全；</t>
    </r>
    <r>
      <rPr>
        <sz val="12"/>
        <rFont val="Arial Narrow"/>
        <charset val="134"/>
      </rPr>
      <t xml:space="preserve">
7.P177</t>
    </r>
    <r>
      <rPr>
        <sz val="12"/>
        <rFont val="宋体"/>
        <charset val="134"/>
      </rPr>
      <t>合同甲方、乙方信息不全，请补全；</t>
    </r>
  </si>
  <si>
    <t>昌吉州玛纳斯县广东地乡</t>
  </si>
  <si>
    <t>新疆牛羊玉腾农牧发展有限公司屠宰及冷链仓储改造项目</t>
  </si>
  <si>
    <t>阿克苏市依干其镇</t>
  </si>
  <si>
    <t>阿克苏市依干其镇辣椒初加工项目</t>
  </si>
  <si>
    <t>阿克苏市河畔农居果蔬农民专业合作社</t>
  </si>
  <si>
    <r>
      <rPr>
        <sz val="12"/>
        <rFont val="Arial Narrow"/>
        <charset val="134"/>
      </rPr>
      <t>1.</t>
    </r>
    <r>
      <rPr>
        <sz val="12"/>
        <rFont val="宋体"/>
        <charset val="134"/>
      </rPr>
      <t>阿克苏市商务局查重函上写的承办企业是阿克苏天椒红农业农民专业合作社联合社，现场去了解也没人说清楚是什么情况。</t>
    </r>
    <r>
      <rPr>
        <sz val="12"/>
        <rFont val="Arial Narrow"/>
        <charset val="134"/>
      </rPr>
      <t xml:space="preserve">
2.</t>
    </r>
    <r>
      <rPr>
        <sz val="12"/>
        <rFont val="宋体"/>
        <charset val="134"/>
      </rPr>
      <t>申报书申报企业是河畔农具果蔬合作社，相关的发票、合同、银行付款单也是河畔合作社。</t>
    </r>
    <r>
      <rPr>
        <sz val="12"/>
        <rFont val="Arial Narrow"/>
        <charset val="134"/>
      </rPr>
      <t xml:space="preserve">
3.</t>
    </r>
    <r>
      <rPr>
        <sz val="12"/>
        <rFont val="宋体"/>
        <charset val="134"/>
      </rPr>
      <t>申报主体弄清楚后，再审核申报书</t>
    </r>
    <r>
      <rPr>
        <sz val="12"/>
        <rFont val="Arial Narrow"/>
        <charset val="134"/>
      </rPr>
      <t xml:space="preserve">
</t>
    </r>
  </si>
  <si>
    <t>阿克苏市商务局查重函上写的承办企业是阿克苏天椒红农业农民专业合作社联合社，和申报企业不一致。这个问题一直没有答复原因</t>
  </si>
  <si>
    <t>沙雅县</t>
  </si>
  <si>
    <r>
      <rPr>
        <sz val="12"/>
        <rFont val="宋体"/>
        <charset val="134"/>
      </rPr>
      <t>沙雅县供销社农村经营网点</t>
    </r>
    <r>
      <rPr>
        <sz val="12"/>
        <rFont val="Arial Narrow"/>
        <charset val="134"/>
      </rPr>
      <t>“</t>
    </r>
    <r>
      <rPr>
        <sz val="12"/>
        <rFont val="宋体"/>
        <charset val="134"/>
      </rPr>
      <t>供销超市</t>
    </r>
    <r>
      <rPr>
        <sz val="12"/>
        <rFont val="Arial Narrow"/>
        <charset val="134"/>
      </rPr>
      <t>”</t>
    </r>
    <r>
      <rPr>
        <sz val="12"/>
        <rFont val="宋体"/>
        <charset val="134"/>
      </rPr>
      <t>打造项目</t>
    </r>
  </si>
  <si>
    <t>沙雅农业综合供销有限责任公司</t>
  </si>
  <si>
    <r>
      <rPr>
        <sz val="12"/>
        <rFont val="Arial Narrow"/>
        <charset val="134"/>
      </rPr>
      <t>1.</t>
    </r>
    <r>
      <rPr>
        <sz val="12"/>
        <rFont val="宋体"/>
        <charset val="134"/>
      </rPr>
      <t>项目支出汇总清单格式不正确，请按照</t>
    </r>
    <r>
      <rPr>
        <sz val="12"/>
        <rFont val="Arial Narrow"/>
        <charset val="134"/>
      </rPr>
      <t>24</t>
    </r>
    <r>
      <rPr>
        <sz val="12"/>
        <rFont val="宋体"/>
        <charset val="134"/>
      </rPr>
      <t>年最新要求更改；</t>
    </r>
    <r>
      <rPr>
        <sz val="12"/>
        <rFont val="Arial Narrow"/>
        <charset val="134"/>
      </rPr>
      <t xml:space="preserve">
2.</t>
    </r>
    <r>
      <rPr>
        <sz val="12"/>
        <rFont val="宋体"/>
        <charset val="134"/>
      </rPr>
      <t>改扩建项目需要提供房屋租约，请补充；</t>
    </r>
    <r>
      <rPr>
        <sz val="12"/>
        <rFont val="Arial Narrow"/>
        <charset val="134"/>
      </rPr>
      <t xml:space="preserve">
3.</t>
    </r>
    <r>
      <rPr>
        <sz val="12"/>
        <rFont val="宋体"/>
        <charset val="134"/>
      </rPr>
      <t>货架的安装调试报告需补充。</t>
    </r>
  </si>
  <si>
    <t>沙雅县英买力镇喀勒尕奇村</t>
  </si>
  <si>
    <t>英买力镇阿达西辣椒初加工项目</t>
  </si>
  <si>
    <t>沙雅县阿达西畜牧养殖农民专业合作社</t>
  </si>
  <si>
    <r>
      <rPr>
        <sz val="12"/>
        <rFont val="Arial Narrow"/>
        <charset val="134"/>
      </rPr>
      <t>11.3</t>
    </r>
    <r>
      <rPr>
        <sz val="12"/>
        <rFont val="宋体"/>
        <charset val="134"/>
      </rPr>
      <t>日收到沙雅商工局反馈，企业放弃申报</t>
    </r>
  </si>
  <si>
    <t>票据和申报主体不一致，不符合。</t>
  </si>
  <si>
    <r>
      <rPr>
        <sz val="12"/>
        <rFont val="宋体"/>
        <charset val="134"/>
      </rPr>
      <t>请提供新和县的查重函变更前企业是否在新和县享受过补贴。商务厅在</t>
    </r>
    <r>
      <rPr>
        <sz val="12"/>
        <rFont val="Arial Narrow"/>
        <charset val="134"/>
      </rPr>
      <t>2025</t>
    </r>
    <r>
      <rPr>
        <sz val="12"/>
        <rFont val="宋体"/>
        <charset val="134"/>
      </rPr>
      <t>年</t>
    </r>
    <r>
      <rPr>
        <sz val="12"/>
        <rFont val="Arial Narrow"/>
        <charset val="134"/>
      </rPr>
      <t>1</t>
    </r>
    <r>
      <rPr>
        <sz val="12"/>
        <rFont val="宋体"/>
        <charset val="134"/>
      </rPr>
      <t>月下发了申报通知，为什么不在新和县申报，在</t>
    </r>
    <r>
      <rPr>
        <sz val="12"/>
        <rFont val="Arial Narrow"/>
        <charset val="134"/>
      </rPr>
      <t>2</t>
    </r>
    <r>
      <rPr>
        <sz val="12"/>
        <rFont val="宋体"/>
        <charset val="134"/>
      </rPr>
      <t>月变更为沙雅地点。且在申报书里还有原新和县阿达西</t>
    </r>
    <r>
      <rPr>
        <sz val="12"/>
        <rFont val="Arial Narrow"/>
        <charset val="134"/>
      </rPr>
      <t>2</t>
    </r>
    <r>
      <rPr>
        <sz val="12"/>
        <rFont val="宋体"/>
        <charset val="134"/>
      </rPr>
      <t>月</t>
    </r>
    <r>
      <rPr>
        <sz val="12"/>
        <rFont val="Arial Narrow"/>
        <charset val="134"/>
      </rPr>
      <t>19</t>
    </r>
    <r>
      <rPr>
        <sz val="12"/>
        <rFont val="宋体"/>
        <charset val="134"/>
      </rPr>
      <t>日的银行付款单据，企业变更时间是</t>
    </r>
    <r>
      <rPr>
        <sz val="12"/>
        <rFont val="Arial Narrow"/>
        <charset val="134"/>
      </rPr>
      <t>2</t>
    </r>
    <r>
      <rPr>
        <sz val="12"/>
        <rFont val="宋体"/>
        <charset val="134"/>
      </rPr>
      <t>月</t>
    </r>
    <r>
      <rPr>
        <sz val="12"/>
        <rFont val="Arial Narrow"/>
        <charset val="134"/>
      </rPr>
      <t>8</t>
    </r>
    <r>
      <rPr>
        <sz val="12"/>
        <rFont val="宋体"/>
        <charset val="134"/>
      </rPr>
      <t>日。且发票和银行付款在</t>
    </r>
    <r>
      <rPr>
        <sz val="12"/>
        <rFont val="Arial Narrow"/>
        <charset val="134"/>
      </rPr>
      <t>2024</t>
    </r>
    <r>
      <rPr>
        <sz val="12"/>
        <rFont val="宋体"/>
        <charset val="134"/>
      </rPr>
      <t>年，合同补在</t>
    </r>
    <r>
      <rPr>
        <sz val="12"/>
        <rFont val="Arial Narrow"/>
        <charset val="134"/>
      </rPr>
      <t>2025</t>
    </r>
    <r>
      <rPr>
        <sz val="12"/>
        <rFont val="宋体"/>
        <charset val="134"/>
      </rPr>
      <t>年的情况。严重的三流不一致及合同倒签情况</t>
    </r>
  </si>
  <si>
    <r>
      <rPr>
        <sz val="12"/>
        <rFont val="Arial Narrow"/>
        <charset val="134"/>
      </rPr>
      <t>10.29</t>
    </r>
    <r>
      <rPr>
        <sz val="12"/>
        <rFont val="宋体"/>
        <charset val="134"/>
      </rPr>
      <t>日收到新和商务局的查重是符合，现在申报书存在大量的合同信息不全的情况</t>
    </r>
    <r>
      <rPr>
        <sz val="12"/>
        <rFont val="Arial Narrow"/>
        <charset val="134"/>
      </rPr>
      <t>133</t>
    </r>
    <r>
      <rPr>
        <sz val="12"/>
        <rFont val="宋体"/>
        <charset val="134"/>
      </rPr>
      <t>页、</t>
    </r>
    <r>
      <rPr>
        <sz val="12"/>
        <rFont val="Arial Narrow"/>
        <charset val="134"/>
      </rPr>
      <t>145</t>
    </r>
    <r>
      <rPr>
        <sz val="12"/>
        <rFont val="宋体"/>
        <charset val="134"/>
      </rPr>
      <t>页、</t>
    </r>
    <r>
      <rPr>
        <sz val="12"/>
        <rFont val="Arial Narrow"/>
        <charset val="134"/>
      </rPr>
      <t>99</t>
    </r>
    <r>
      <rPr>
        <sz val="12"/>
        <rFont val="宋体"/>
        <charset val="134"/>
      </rPr>
      <t>页、</t>
    </r>
    <r>
      <rPr>
        <sz val="12"/>
        <rFont val="Arial Narrow"/>
        <charset val="134"/>
      </rPr>
      <t>108</t>
    </r>
    <r>
      <rPr>
        <sz val="12"/>
        <rFont val="宋体"/>
        <charset val="134"/>
      </rPr>
      <t>、</t>
    </r>
    <r>
      <rPr>
        <sz val="12"/>
        <rFont val="Arial Narrow"/>
        <charset val="134"/>
      </rPr>
      <t>110</t>
    </r>
    <r>
      <rPr>
        <sz val="12"/>
        <rFont val="宋体"/>
        <charset val="134"/>
      </rPr>
      <t>、</t>
    </r>
    <r>
      <rPr>
        <sz val="12"/>
        <rFont val="Arial Narrow"/>
        <charset val="134"/>
      </rPr>
      <t>120</t>
    </r>
    <r>
      <rPr>
        <sz val="12"/>
        <rFont val="宋体"/>
        <charset val="134"/>
      </rPr>
      <t>、</t>
    </r>
    <r>
      <rPr>
        <sz val="12"/>
        <rFont val="Arial Narrow"/>
        <charset val="134"/>
      </rPr>
      <t>114</t>
    </r>
    <r>
      <rPr>
        <sz val="12"/>
        <rFont val="宋体"/>
        <charset val="134"/>
      </rPr>
      <t>、</t>
    </r>
    <r>
      <rPr>
        <sz val="12"/>
        <rFont val="Arial Narrow"/>
        <charset val="134"/>
      </rPr>
      <t>116</t>
    </r>
    <r>
      <rPr>
        <sz val="12"/>
        <rFont val="宋体"/>
        <charset val="134"/>
      </rPr>
      <t>页合同信息不全，金额涉及</t>
    </r>
    <r>
      <rPr>
        <sz val="12"/>
        <rFont val="Arial Narrow"/>
        <charset val="134"/>
      </rPr>
      <t>213.95</t>
    </r>
    <r>
      <rPr>
        <sz val="12"/>
        <rFont val="宋体"/>
        <charset val="134"/>
      </rPr>
      <t>万元。如果不补，这些就剔除了。企业的申报金额</t>
    </r>
    <r>
      <rPr>
        <sz val="12"/>
        <rFont val="Arial Narrow"/>
        <charset val="134"/>
      </rPr>
      <t>290</t>
    </r>
    <r>
      <rPr>
        <sz val="12"/>
        <rFont val="宋体"/>
        <charset val="134"/>
      </rPr>
      <t>万，</t>
    </r>
  </si>
  <si>
    <t>阿克苏地区拜城县米吉克乡</t>
  </si>
  <si>
    <t>拜城县嘉盛番茄初加工生产线改造项目</t>
  </si>
  <si>
    <t>拜城县嘉盛番茄食品工业有限公司</t>
  </si>
  <si>
    <r>
      <rPr>
        <sz val="12"/>
        <rFont val="Arial Narrow"/>
        <charset val="134"/>
      </rPr>
      <t>24320000000058872071</t>
    </r>
    <r>
      <rPr>
        <sz val="12"/>
        <rFont val="宋体"/>
        <charset val="134"/>
      </rPr>
      <t>发票和银行付款单较合同总额高</t>
    </r>
    <r>
      <rPr>
        <sz val="12"/>
        <rFont val="Arial Narrow"/>
        <charset val="134"/>
      </rPr>
      <t>19780</t>
    </r>
    <r>
      <rPr>
        <sz val="12"/>
        <rFont val="宋体"/>
        <charset val="134"/>
      </rPr>
      <t>元剔除</t>
    </r>
  </si>
  <si>
    <t>乌什县乌什镇</t>
  </si>
  <si>
    <t>乌什县乌什镇艾易特外贸超市建设项目</t>
  </si>
  <si>
    <t>乌什县乐康实业发展有限责任公司</t>
  </si>
  <si>
    <r>
      <rPr>
        <sz val="12"/>
        <rFont val="Arial Narrow"/>
        <charset val="134"/>
      </rPr>
      <t>2.</t>
    </r>
    <r>
      <rPr>
        <sz val="12"/>
        <rFont val="宋体"/>
        <charset val="134"/>
      </rPr>
      <t>根据现场核验人员反馈，企业申报了</t>
    </r>
    <r>
      <rPr>
        <sz val="12"/>
        <rFont val="Arial Narrow"/>
        <charset val="134"/>
      </rPr>
      <t>200</t>
    </r>
    <r>
      <rPr>
        <sz val="12"/>
        <rFont val="宋体"/>
        <charset val="134"/>
      </rPr>
      <t>多个货架，但现场存在的货架明显不足</t>
    </r>
    <r>
      <rPr>
        <sz val="12"/>
        <rFont val="Arial Narrow"/>
        <charset val="134"/>
      </rPr>
      <t>200</t>
    </r>
    <r>
      <rPr>
        <sz val="12"/>
        <rFont val="宋体"/>
        <charset val="134"/>
      </rPr>
      <t>个；</t>
    </r>
    <r>
      <rPr>
        <sz val="12"/>
        <rFont val="Arial Narrow"/>
        <charset val="134"/>
      </rPr>
      <t xml:space="preserve">
3.</t>
    </r>
    <r>
      <rPr>
        <sz val="12"/>
        <rFont val="宋体"/>
        <charset val="134"/>
      </rPr>
      <t>店招上除了挂</t>
    </r>
    <r>
      <rPr>
        <sz val="12"/>
        <rFont val="Arial Narrow"/>
        <charset val="134"/>
      </rPr>
      <t>”</t>
    </r>
    <r>
      <rPr>
        <sz val="12"/>
        <rFont val="宋体"/>
        <charset val="134"/>
      </rPr>
      <t>艾易特超市</t>
    </r>
    <r>
      <rPr>
        <sz val="12"/>
        <rFont val="Arial Narrow"/>
        <charset val="134"/>
      </rPr>
      <t>“</t>
    </r>
    <r>
      <rPr>
        <sz val="12"/>
        <rFont val="宋体"/>
        <charset val="134"/>
      </rPr>
      <t>外，还悬挂了</t>
    </r>
    <r>
      <rPr>
        <sz val="12"/>
        <rFont val="Arial Narrow"/>
        <charset val="134"/>
      </rPr>
      <t>”</t>
    </r>
    <r>
      <rPr>
        <sz val="12"/>
        <rFont val="宋体"/>
        <charset val="134"/>
      </rPr>
      <t>苏宁小店</t>
    </r>
    <r>
      <rPr>
        <sz val="12"/>
        <rFont val="Arial Narrow"/>
        <charset val="134"/>
      </rPr>
      <t>“</t>
    </r>
    <r>
      <rPr>
        <sz val="12"/>
        <rFont val="宋体"/>
        <charset val="134"/>
      </rPr>
      <t>等多个店招，是否是与其他商店共用存疑。</t>
    </r>
    <r>
      <rPr>
        <sz val="12"/>
        <rFont val="Arial Narrow"/>
        <charset val="134"/>
      </rPr>
      <t xml:space="preserve">
4.</t>
    </r>
    <r>
      <rPr>
        <sz val="12"/>
        <rFont val="宋体"/>
        <charset val="134"/>
      </rPr>
      <t>申报书内的申报的桌椅、瓷砖等除了超市在用外，还有一部分租赁给了保险公司，并非申报企业单独使用。</t>
    </r>
  </si>
  <si>
    <t>阿克苏地区库车市玉奇吾斯塘乡</t>
  </si>
  <si>
    <t>库车市奇玉绿之缘生活超市改建项目</t>
  </si>
  <si>
    <t>库车奇玉绿之缘生活超市有限公司</t>
  </si>
  <si>
    <r>
      <rPr>
        <sz val="12"/>
        <rFont val="宋体"/>
        <charset val="134"/>
      </rPr>
      <t>以下资料无：</t>
    </r>
    <r>
      <rPr>
        <sz val="12"/>
        <rFont val="Arial Narrow"/>
        <charset val="134"/>
      </rPr>
      <t xml:space="preserve">
</t>
    </r>
    <r>
      <rPr>
        <sz val="12"/>
        <rFont val="宋体"/>
        <charset val="134"/>
      </rPr>
      <t>查重函少发改、供销社</t>
    </r>
    <r>
      <rPr>
        <sz val="12"/>
        <rFont val="Arial Narrow"/>
        <charset val="134"/>
      </rPr>
      <t xml:space="preserve">
</t>
    </r>
    <r>
      <rPr>
        <sz val="12"/>
        <rFont val="宋体"/>
        <charset val="134"/>
      </rPr>
      <t>项目建设内容含土建内容的需要提供项目竣工验收报告，设备类的需安装调试报告。</t>
    </r>
  </si>
  <si>
    <t>库车市墩阔坦镇</t>
  </si>
  <si>
    <t>库车市墩阔坦镇亿城超市改建项目</t>
  </si>
  <si>
    <t>库车市亿诚购物超市</t>
  </si>
  <si>
    <r>
      <rPr>
        <sz val="12"/>
        <rFont val="宋体"/>
        <charset val="134"/>
      </rPr>
      <t>以下资料无：</t>
    </r>
    <r>
      <rPr>
        <sz val="12"/>
        <rFont val="Arial Narrow"/>
        <charset val="134"/>
      </rPr>
      <t xml:space="preserve">
</t>
    </r>
    <r>
      <rPr>
        <sz val="12"/>
        <rFont val="宋体"/>
        <charset val="134"/>
      </rPr>
      <t>查重函少发改、供销社</t>
    </r>
    <r>
      <rPr>
        <sz val="12"/>
        <rFont val="Arial Narrow"/>
        <charset val="134"/>
      </rPr>
      <t xml:space="preserve">
</t>
    </r>
    <r>
      <rPr>
        <sz val="12"/>
        <rFont val="宋体"/>
        <charset val="134"/>
      </rPr>
      <t>项目建设内容含土建内容的需要提供项目竣工验收报告，设备类的需安装调试报告。</t>
    </r>
    <r>
      <rPr>
        <sz val="12"/>
        <rFont val="Arial Narrow"/>
        <charset val="134"/>
      </rPr>
      <t xml:space="preserve">
</t>
    </r>
    <r>
      <rPr>
        <sz val="12"/>
        <rFont val="宋体"/>
        <charset val="134"/>
      </rPr>
      <t>以下三张发票，银行付款额大于发票额</t>
    </r>
    <r>
      <rPr>
        <sz val="12"/>
        <rFont val="Arial Narrow"/>
        <charset val="134"/>
      </rPr>
      <t>60000</t>
    </r>
    <r>
      <rPr>
        <sz val="12"/>
        <rFont val="宋体"/>
        <charset val="134"/>
      </rPr>
      <t>元剔除</t>
    </r>
    <r>
      <rPr>
        <sz val="12"/>
        <rFont val="Arial Narrow"/>
        <charset val="134"/>
      </rPr>
      <t xml:space="preserve">
25652000000021753136
256520000021695517
256520000021750872</t>
    </r>
  </si>
  <si>
    <t>温宿县克孜勒镇</t>
  </si>
  <si>
    <r>
      <rPr>
        <sz val="12"/>
        <rFont val="宋体"/>
        <charset val="134"/>
      </rPr>
      <t>温宿县克孜勒镇鲁家果业红枣、核桃初加工</t>
    </r>
    <r>
      <rPr>
        <sz val="12"/>
        <rFont val="Arial Narrow"/>
        <charset val="134"/>
      </rPr>
      <t xml:space="preserve"> </t>
    </r>
    <r>
      <rPr>
        <sz val="12"/>
        <rFont val="宋体"/>
        <charset val="134"/>
      </rPr>
      <t>项目</t>
    </r>
  </si>
  <si>
    <t>阿克苏鲁家果业农民专业合作社</t>
  </si>
  <si>
    <r>
      <rPr>
        <sz val="12"/>
        <rFont val="Arial Narrow"/>
        <charset val="134"/>
      </rPr>
      <t>25652000000040227119</t>
    </r>
    <r>
      <rPr>
        <sz val="12"/>
        <rFont val="宋体"/>
        <charset val="134"/>
      </rPr>
      <t>发票中有烘干池土建部分</t>
    </r>
    <r>
      <rPr>
        <sz val="12"/>
        <rFont val="Arial Narrow"/>
        <charset val="134"/>
      </rPr>
      <t>56420</t>
    </r>
    <r>
      <rPr>
        <sz val="12"/>
        <rFont val="宋体"/>
        <charset val="134"/>
      </rPr>
      <t>元剔除</t>
    </r>
  </si>
  <si>
    <t>阿瓦提镇三叶果红枣初加工项目</t>
  </si>
  <si>
    <t>新疆三叶果农业科技有限公司</t>
  </si>
  <si>
    <t>阿瓦提县三喜智能快递柜项目</t>
  </si>
  <si>
    <t>阿瓦提三喜物流供应链有限公司</t>
  </si>
  <si>
    <r>
      <rPr>
        <sz val="12"/>
        <rFont val="宋体"/>
        <charset val="134"/>
      </rPr>
      <t>审计报告赋码扫描不出来，</t>
    </r>
    <r>
      <rPr>
        <sz val="12"/>
        <rFont val="Arial Narrow"/>
        <charset val="134"/>
      </rPr>
      <t>56</t>
    </r>
    <r>
      <rPr>
        <sz val="12"/>
        <rFont val="宋体"/>
        <charset val="134"/>
      </rPr>
      <t>页申报企业房屋租赁合同公司盖章处信息不全</t>
    </r>
    <r>
      <rPr>
        <sz val="12"/>
        <rFont val="Arial Narrow"/>
        <charset val="134"/>
      </rPr>
      <t xml:space="preserve">
</t>
    </r>
    <r>
      <rPr>
        <sz val="12"/>
        <rFont val="宋体"/>
        <charset val="134"/>
      </rPr>
      <t>以下资料无：</t>
    </r>
    <r>
      <rPr>
        <sz val="12"/>
        <rFont val="Arial Narrow"/>
        <charset val="134"/>
      </rPr>
      <t xml:space="preserve">
</t>
    </r>
    <r>
      <rPr>
        <sz val="12"/>
        <rFont val="宋体"/>
        <charset val="134"/>
      </rPr>
      <t>快递柜场地租赁协议（或相关使用地证明文件）（每个场地都需要）</t>
    </r>
    <r>
      <rPr>
        <sz val="12"/>
        <rFont val="Arial Narrow"/>
        <charset val="134"/>
      </rPr>
      <t xml:space="preserve">
</t>
    </r>
    <r>
      <rPr>
        <sz val="12"/>
        <rFont val="宋体"/>
        <charset val="134"/>
      </rPr>
      <t>快递柜铺设项目，如果申报企业不自行配送，则需提供和其他物流公司使用其快递柜的合作协议（协议明确到具体站点）</t>
    </r>
    <r>
      <rPr>
        <sz val="12"/>
        <rFont val="Arial Narrow"/>
        <charset val="134"/>
      </rPr>
      <t xml:space="preserve">
</t>
    </r>
    <r>
      <rPr>
        <sz val="12"/>
        <rFont val="宋体"/>
        <charset val="134"/>
      </rPr>
      <t>如果申报企业自行配送请再补充提供以下资料：</t>
    </r>
    <r>
      <rPr>
        <sz val="12"/>
        <rFont val="Arial Narrow"/>
        <charset val="134"/>
      </rPr>
      <t xml:space="preserve">
</t>
    </r>
    <r>
      <rPr>
        <sz val="12"/>
        <rFont val="宋体"/>
        <charset val="134"/>
      </rPr>
      <t>三级物流配送路线图</t>
    </r>
    <r>
      <rPr>
        <sz val="12"/>
        <rFont val="Arial Narrow"/>
        <charset val="134"/>
      </rPr>
      <t xml:space="preserve">
</t>
    </r>
    <r>
      <rPr>
        <sz val="12"/>
        <rFont val="宋体"/>
        <charset val="134"/>
      </rPr>
      <t>三级物流网点进出港数据截图</t>
    </r>
    <r>
      <rPr>
        <sz val="12"/>
        <rFont val="Arial Narrow"/>
        <charset val="134"/>
      </rPr>
      <t xml:space="preserve">
</t>
    </r>
    <r>
      <rPr>
        <sz val="12"/>
        <rFont val="宋体"/>
        <charset val="134"/>
      </rPr>
      <t>网点清单一览表</t>
    </r>
    <r>
      <rPr>
        <sz val="12"/>
        <rFont val="Arial Narrow"/>
        <charset val="134"/>
      </rPr>
      <t xml:space="preserve">
</t>
    </r>
    <r>
      <rPr>
        <sz val="12"/>
        <rFont val="宋体"/>
        <charset val="134"/>
      </rPr>
      <t>承诺函，包括配送模式，具体配送到哪些县乡村镇，合作网点数量等，并承诺上述情况属实，如有虚假承担责任。</t>
    </r>
  </si>
  <si>
    <r>
      <rPr>
        <sz val="12"/>
        <rFont val="宋体"/>
        <charset val="134"/>
      </rPr>
      <t>少承诺函，</t>
    </r>
    <r>
      <rPr>
        <sz val="12"/>
        <rFont val="Arial Narrow"/>
        <charset val="134"/>
      </rPr>
      <t>59</t>
    </r>
    <r>
      <rPr>
        <sz val="12"/>
        <rFont val="宋体"/>
        <charset val="134"/>
      </rPr>
      <t>页的批复场地文件少相关地点的附件</t>
    </r>
  </si>
  <si>
    <t>阿瓦提县巴格托格拉克乡</t>
  </si>
  <si>
    <t>阿瓦提县鲁氏辣椒、核桃、孜然初加工项目</t>
  </si>
  <si>
    <t>阿克苏鲁氏食品有限责任公司</t>
  </si>
  <si>
    <r>
      <rPr>
        <sz val="12"/>
        <rFont val="Arial Narrow"/>
        <charset val="134"/>
      </rPr>
      <t>1</t>
    </r>
    <r>
      <rPr>
        <sz val="12"/>
        <rFont val="宋体"/>
        <charset val="134"/>
      </rPr>
      <t>、审计报告</t>
    </r>
    <r>
      <rPr>
        <sz val="12"/>
        <rFont val="Arial Narrow"/>
        <charset val="134"/>
      </rPr>
      <t>PDF</t>
    </r>
    <r>
      <rPr>
        <sz val="12"/>
        <rFont val="宋体"/>
        <charset val="134"/>
      </rPr>
      <t>模板中赋码无法识别；</t>
    </r>
    <r>
      <rPr>
        <sz val="12"/>
        <rFont val="Arial Narrow"/>
        <charset val="134"/>
      </rPr>
      <t xml:space="preserve">                                                                2</t>
    </r>
    <r>
      <rPr>
        <sz val="12"/>
        <rFont val="宋体"/>
        <charset val="134"/>
      </rPr>
      <t>、审计报告中在建工程、固定资产科目无金额，比如：</t>
    </r>
    <r>
      <rPr>
        <sz val="12"/>
        <rFont val="Arial Narrow"/>
        <charset val="134"/>
      </rPr>
      <t>24</t>
    </r>
    <r>
      <rPr>
        <sz val="12"/>
        <rFont val="宋体"/>
        <charset val="134"/>
      </rPr>
      <t>年</t>
    </r>
    <r>
      <rPr>
        <sz val="12"/>
        <rFont val="Arial Narrow"/>
        <charset val="134"/>
      </rPr>
      <t>6</t>
    </r>
    <r>
      <rPr>
        <sz val="12"/>
        <rFont val="宋体"/>
        <charset val="134"/>
      </rPr>
      <t>月验收的设备。是否建立了固定资产卡片</t>
    </r>
    <r>
      <rPr>
        <sz val="12"/>
        <rFont val="Arial Narrow"/>
        <charset val="134"/>
      </rPr>
      <t xml:space="preserve">                                                                                                                      3</t>
    </r>
    <r>
      <rPr>
        <sz val="12"/>
        <rFont val="宋体"/>
        <charset val="134"/>
      </rPr>
      <t>、食品制造机械</t>
    </r>
    <r>
      <rPr>
        <sz val="12"/>
        <rFont val="Arial Narrow"/>
        <charset val="134"/>
      </rPr>
      <t>*</t>
    </r>
    <r>
      <rPr>
        <sz val="12"/>
        <rFont val="宋体"/>
        <charset val="134"/>
      </rPr>
      <t>辣椒原料搅拌机发票</t>
    </r>
    <r>
      <rPr>
        <sz val="12"/>
        <rFont val="Arial Narrow"/>
        <charset val="134"/>
      </rPr>
      <t>253720000002008512992</t>
    </r>
    <r>
      <rPr>
        <sz val="12"/>
        <rFont val="宋体"/>
        <charset val="134"/>
      </rPr>
      <t>金额</t>
    </r>
    <r>
      <rPr>
        <sz val="12"/>
        <rFont val="Arial Narrow"/>
        <charset val="134"/>
      </rPr>
      <t>2.4</t>
    </r>
    <r>
      <rPr>
        <sz val="12"/>
        <rFont val="宋体"/>
        <charset val="134"/>
      </rPr>
      <t>万元不支持，理由：原料搅拌机属于深加工设备</t>
    </r>
  </si>
  <si>
    <t>阿瓦提县阿瓦提县拜什艾日克镇、英艾日克镇、乌鲁却勒镇、三河镇</t>
  </si>
  <si>
    <t>阿瓦提县货郎先生连锁超市项目</t>
  </si>
  <si>
    <t>阿瓦提货郎先生小商品经营有限公司</t>
  </si>
  <si>
    <t>25年2024年第三批次项目都在阿瓦提县：阿瓦提县百家惠连锁超市项目（阿瓦提县三河镇、阿瓦提镇、乌鲁却勒镇、英艾日克镇）</t>
  </si>
  <si>
    <r>
      <rPr>
        <sz val="12"/>
        <rFont val="宋体"/>
        <charset val="134"/>
      </rPr>
      <t>县供销社反馈：</t>
    </r>
    <r>
      <rPr>
        <sz val="12"/>
        <rFont val="Arial Narrow"/>
        <charset val="134"/>
      </rPr>
      <t>24</t>
    </r>
    <r>
      <rPr>
        <sz val="12"/>
        <rFont val="宋体"/>
        <charset val="134"/>
      </rPr>
      <t>年享受援疆项目补贴50万元（运费补贴）</t>
    </r>
  </si>
  <si>
    <t>阿瓦提县拜什艾日克镇</t>
  </si>
  <si>
    <t>青皮核桃清洗、分选加工项目</t>
  </si>
  <si>
    <t>阿瓦提县拖合马克林果业农民专业合作社</t>
  </si>
  <si>
    <t>区林草局反馈享受2024年自治区林草专项-林果技术服务示范社建设项目10万元</t>
  </si>
  <si>
    <t>申请过奖补</t>
  </si>
  <si>
    <r>
      <rPr>
        <sz val="12"/>
        <rFont val="Arial Narrow"/>
        <charset val="134"/>
      </rPr>
      <t>2024</t>
    </r>
    <r>
      <rPr>
        <sz val="12"/>
        <rFont val="宋体"/>
        <charset val="134"/>
      </rPr>
      <t>年已申请过奖补</t>
    </r>
  </si>
  <si>
    <r>
      <rPr>
        <sz val="12"/>
        <rFont val="宋体"/>
        <charset val="134"/>
      </rPr>
      <t>柯坪县盖孜力克镇苏巴什路</t>
    </r>
    <r>
      <rPr>
        <sz val="12"/>
        <rFont val="Arial Narrow"/>
        <charset val="134"/>
      </rPr>
      <t>21</t>
    </r>
    <r>
      <rPr>
        <sz val="12"/>
        <rFont val="宋体"/>
        <charset val="134"/>
      </rPr>
      <t>号</t>
    </r>
  </si>
  <si>
    <t>柯坪县果蔬初加工生产线建设项目</t>
  </si>
  <si>
    <t>柯坪县绿色戈壁设施农业发展有限公司</t>
  </si>
  <si>
    <r>
      <rPr>
        <sz val="12"/>
        <rFont val="Arial Narrow"/>
        <charset val="134"/>
      </rPr>
      <t>1</t>
    </r>
    <r>
      <rPr>
        <sz val="12"/>
        <rFont val="宋体"/>
        <charset val="134"/>
      </rPr>
      <t>、审计报告</t>
    </r>
    <r>
      <rPr>
        <sz val="12"/>
        <rFont val="Arial Narrow"/>
        <charset val="134"/>
      </rPr>
      <t>PDF</t>
    </r>
    <r>
      <rPr>
        <sz val="12"/>
        <rFont val="宋体"/>
        <charset val="134"/>
      </rPr>
      <t>模板中赋码无法识别；</t>
    </r>
    <r>
      <rPr>
        <sz val="12"/>
        <rFont val="Arial Narrow"/>
        <charset val="134"/>
      </rPr>
      <t xml:space="preserve">  </t>
    </r>
  </si>
  <si>
    <t>温宿县依希来木其乡</t>
  </si>
  <si>
    <t>温宿县依希来木其乡红枣初加工项目</t>
  </si>
  <si>
    <t>阿克苏迅杰食品有限公司</t>
  </si>
  <si>
    <t>温宿县各乡镇及行政村</t>
  </si>
  <si>
    <t>温宿县昕安智能快递柜建设项目</t>
  </si>
  <si>
    <t>温宿县昕安科技网络科技有限公司</t>
  </si>
  <si>
    <r>
      <rPr>
        <sz val="12"/>
        <rFont val="宋体"/>
        <charset val="134"/>
      </rPr>
      <t>审计报告赋码扫不出来</t>
    </r>
    <r>
      <rPr>
        <sz val="12"/>
        <rFont val="Arial Narrow"/>
        <charset val="134"/>
      </rPr>
      <t xml:space="preserve">
</t>
    </r>
    <r>
      <rPr>
        <sz val="12"/>
        <rFont val="宋体"/>
        <charset val="134"/>
      </rPr>
      <t>以下资料未提供：</t>
    </r>
    <r>
      <rPr>
        <sz val="12"/>
        <rFont val="Arial Narrow"/>
        <charset val="134"/>
      </rPr>
      <t xml:space="preserve">
</t>
    </r>
    <r>
      <rPr>
        <sz val="12"/>
        <rFont val="宋体"/>
        <charset val="134"/>
      </rPr>
      <t>改建项目须提供土地证、房产证、土地或房屋租赁合同等有效土地或房屋使用证明。</t>
    </r>
    <r>
      <rPr>
        <sz val="12"/>
        <rFont val="Arial Narrow"/>
        <charset val="134"/>
      </rPr>
      <t xml:space="preserve">
</t>
    </r>
    <r>
      <rPr>
        <sz val="12"/>
        <rFont val="宋体"/>
        <charset val="134"/>
      </rPr>
      <t>快递柜场地租赁协议（或相关使用地证明文件）</t>
    </r>
    <r>
      <rPr>
        <sz val="12"/>
        <rFont val="Arial Narrow"/>
        <charset val="134"/>
      </rPr>
      <t xml:space="preserve">
</t>
    </r>
    <r>
      <rPr>
        <sz val="12"/>
        <rFont val="宋体"/>
        <charset val="134"/>
      </rPr>
      <t>快递柜铺设项目，如果申报企业不自行配送，则需提供和其他物流公司使用其快递柜的合作协议（协议明确到具体站点）</t>
    </r>
    <r>
      <rPr>
        <sz val="12"/>
        <rFont val="Arial Narrow"/>
        <charset val="134"/>
      </rPr>
      <t xml:space="preserve">
</t>
    </r>
    <r>
      <rPr>
        <sz val="12"/>
        <rFont val="宋体"/>
        <charset val="134"/>
      </rPr>
      <t>如申报企业自行配送则再提供以下资料：</t>
    </r>
    <r>
      <rPr>
        <sz val="12"/>
        <rFont val="Arial Narrow"/>
        <charset val="134"/>
      </rPr>
      <t xml:space="preserve">
</t>
    </r>
    <r>
      <rPr>
        <sz val="12"/>
        <rFont val="宋体"/>
        <charset val="134"/>
      </rPr>
      <t>三级物流配送路线图</t>
    </r>
    <r>
      <rPr>
        <sz val="12"/>
        <rFont val="Arial Narrow"/>
        <charset val="134"/>
      </rPr>
      <t xml:space="preserve">
</t>
    </r>
    <r>
      <rPr>
        <sz val="12"/>
        <rFont val="宋体"/>
        <charset val="134"/>
      </rPr>
      <t>三级物流网点进出港数据截图</t>
    </r>
    <r>
      <rPr>
        <sz val="12"/>
        <rFont val="Arial Narrow"/>
        <charset val="134"/>
      </rPr>
      <t xml:space="preserve">
</t>
    </r>
    <r>
      <rPr>
        <sz val="12"/>
        <rFont val="宋体"/>
        <charset val="134"/>
      </rPr>
      <t>网点清单一览表</t>
    </r>
    <r>
      <rPr>
        <sz val="12"/>
        <rFont val="Arial Narrow"/>
        <charset val="134"/>
      </rPr>
      <t xml:space="preserve">
</t>
    </r>
    <r>
      <rPr>
        <sz val="12"/>
        <rFont val="宋体"/>
        <charset val="134"/>
      </rPr>
      <t>承诺函，包括配送模式，具体配送到哪些县乡村镇，合作网点数量等，并承诺上述情况属实，如有虚假承担责任。</t>
    </r>
  </si>
  <si>
    <t>批复场地文件少相关地点的附件，看不出来。承诺函未提供（</t>
  </si>
  <si>
    <t>和硕县特吾里克镇</t>
  </si>
  <si>
    <t>和硕县特吾里克镇辣椒初加工项目</t>
  </si>
  <si>
    <t>新疆中椒红生物科技有限公司</t>
  </si>
  <si>
    <r>
      <rPr>
        <sz val="12"/>
        <rFont val="Arial Narrow"/>
        <charset val="134"/>
      </rPr>
      <t>24</t>
    </r>
    <r>
      <rPr>
        <sz val="12"/>
        <rFont val="宋体"/>
        <charset val="134"/>
      </rPr>
      <t>年第二批次特吾里克镇超凡辣椒烘干初加工项目</t>
    </r>
  </si>
  <si>
    <r>
      <rPr>
        <sz val="12"/>
        <rFont val="宋体"/>
        <charset val="134"/>
      </rPr>
      <t>未见任何查重函</t>
    </r>
    <r>
      <rPr>
        <sz val="12"/>
        <rFont val="Arial Narrow"/>
        <charset val="134"/>
      </rPr>
      <t xml:space="preserve">
</t>
    </r>
    <r>
      <rPr>
        <sz val="12"/>
        <rFont val="宋体"/>
        <charset val="134"/>
      </rPr>
      <t>部分内容仍需整改，已经通知企业进行整改。</t>
    </r>
  </si>
  <si>
    <t>日日鲜乡镇物流体系建设项目</t>
  </si>
  <si>
    <t>新疆日日鲜便利连锁超市管理有限责任公司</t>
  </si>
  <si>
    <r>
      <rPr>
        <sz val="12"/>
        <rFont val="宋体"/>
        <charset val="134"/>
      </rPr>
      <t>未见任何查重函</t>
    </r>
    <r>
      <rPr>
        <sz val="12"/>
        <rFont val="Arial Narrow"/>
        <charset val="134"/>
      </rPr>
      <t xml:space="preserve">
1.</t>
    </r>
    <r>
      <rPr>
        <sz val="12"/>
        <rFont val="宋体"/>
        <charset val="134"/>
      </rPr>
      <t>请提供企信网完整版查询报告</t>
    </r>
    <r>
      <rPr>
        <sz val="12"/>
        <rFont val="Arial Narrow"/>
        <charset val="134"/>
      </rPr>
      <t xml:space="preserve">
2.</t>
    </r>
    <r>
      <rPr>
        <sz val="12"/>
        <rFont val="宋体"/>
        <charset val="134"/>
      </rPr>
      <t>审计报告没有每页都赋码</t>
    </r>
    <r>
      <rPr>
        <sz val="12"/>
        <rFont val="Arial Narrow"/>
        <charset val="134"/>
      </rPr>
      <t xml:space="preserve">
3.</t>
    </r>
    <r>
      <rPr>
        <sz val="12"/>
        <rFont val="宋体"/>
        <charset val="134"/>
      </rPr>
      <t>应提供银行流水</t>
    </r>
    <r>
      <rPr>
        <sz val="12"/>
        <rFont val="Arial Narrow"/>
        <charset val="134"/>
      </rPr>
      <t xml:space="preserve">
4.</t>
    </r>
    <r>
      <rPr>
        <sz val="12"/>
        <rFont val="宋体"/>
        <charset val="134"/>
      </rPr>
      <t>确认一下是否是项目类型勾选错误，新建项目是指自行建设的房屋，需要提供产权证和土地证。</t>
    </r>
    <r>
      <rPr>
        <sz val="12"/>
        <rFont val="Arial Narrow"/>
        <charset val="134"/>
      </rPr>
      <t xml:space="preserve">
5.</t>
    </r>
    <r>
      <rPr>
        <sz val="12"/>
        <rFont val="宋体"/>
        <charset val="134"/>
      </rPr>
      <t>自行筛查全部合同，不能有一处空缺，信息均需填写完善，传真等没有的资料，请在对应位置打斜杠。请保证合同公章颜色一致，不要一黑一红；</t>
    </r>
    <r>
      <rPr>
        <sz val="12"/>
        <rFont val="Arial Narrow"/>
        <charset val="134"/>
      </rPr>
      <t xml:space="preserve">
6.</t>
    </r>
    <r>
      <rPr>
        <sz val="12"/>
        <rFont val="宋体"/>
        <charset val="134"/>
      </rPr>
      <t>请查看第一张</t>
    </r>
    <r>
      <rPr>
        <sz val="12"/>
        <rFont val="Arial Narrow"/>
        <charset val="134"/>
      </rPr>
      <t>“</t>
    </r>
    <r>
      <rPr>
        <sz val="12"/>
        <rFont val="宋体"/>
        <charset val="134"/>
      </rPr>
      <t>形式资料检查表</t>
    </r>
    <r>
      <rPr>
        <sz val="12"/>
        <rFont val="Arial Narrow"/>
        <charset val="134"/>
      </rPr>
      <t>“</t>
    </r>
    <r>
      <rPr>
        <sz val="12"/>
        <rFont val="宋体"/>
        <charset val="134"/>
      </rPr>
      <t>，缺失的形式资料也需要补充；</t>
    </r>
    <r>
      <rPr>
        <sz val="12"/>
        <rFont val="Arial Narrow"/>
        <charset val="134"/>
      </rPr>
      <t xml:space="preserve">
7.</t>
    </r>
    <r>
      <rPr>
        <sz val="12"/>
        <rFont val="宋体"/>
        <charset val="134"/>
      </rPr>
      <t>缺少全部合同、查验发票和银行回执，请补充，否则无法认定金额</t>
    </r>
  </si>
  <si>
    <t>库尔勒市恰安废旧家电回收中转站改建项目</t>
  </si>
  <si>
    <r>
      <rPr>
        <sz val="12"/>
        <rFont val="宋体"/>
        <charset val="134"/>
      </rPr>
      <t>根据</t>
    </r>
    <r>
      <rPr>
        <sz val="12"/>
        <rFont val="Arial Narrow"/>
        <charset val="134"/>
      </rPr>
      <t>11.6</t>
    </r>
    <r>
      <rPr>
        <sz val="12"/>
        <rFont val="宋体"/>
        <charset val="134"/>
      </rPr>
      <t>号流通处反馈，该项目是第一批的，在第二批巴州商务局不做推荐，放弃申报</t>
    </r>
  </si>
  <si>
    <r>
      <rPr>
        <sz val="12"/>
        <rFont val="宋体"/>
        <charset val="134"/>
      </rPr>
      <t>未见任何查重函</t>
    </r>
    <r>
      <rPr>
        <sz val="12"/>
        <rFont val="Arial Narrow"/>
        <charset val="134"/>
      </rPr>
      <t xml:space="preserve">
</t>
    </r>
  </si>
  <si>
    <t>博湖县本布图镇新布呼村</t>
  </si>
  <si>
    <t>博湖县紫燕椒业有限公司农产品初加工项目</t>
  </si>
  <si>
    <r>
      <rPr>
        <sz val="12"/>
        <rFont val="宋体"/>
        <charset val="134"/>
      </rPr>
      <t>未见任何查重函</t>
    </r>
    <r>
      <rPr>
        <sz val="12"/>
        <rFont val="Arial Narrow"/>
        <charset val="134"/>
      </rPr>
      <t xml:space="preserve">
1.</t>
    </r>
    <r>
      <rPr>
        <sz val="12"/>
        <rFont val="宋体"/>
        <charset val="134"/>
      </rPr>
      <t>请提供完整版的企信网查询报告，当前报告格式不正确</t>
    </r>
    <r>
      <rPr>
        <sz val="12"/>
        <rFont val="Arial Narrow"/>
        <charset val="134"/>
      </rPr>
      <t xml:space="preserve">
2.</t>
    </r>
    <r>
      <rPr>
        <sz val="12"/>
        <rFont val="宋体"/>
        <charset val="134"/>
      </rPr>
      <t>自行筛查全部合同，不得有任何内容缺失，否则金额不予认定；</t>
    </r>
    <r>
      <rPr>
        <sz val="12"/>
        <rFont val="Arial Narrow"/>
        <charset val="134"/>
      </rPr>
      <t xml:space="preserve">
3.</t>
    </r>
    <r>
      <rPr>
        <sz val="12"/>
        <rFont val="宋体"/>
        <charset val="134"/>
      </rPr>
      <t>缺少设备安装调试报告</t>
    </r>
    <r>
      <rPr>
        <sz val="12"/>
        <rFont val="Arial Narrow"/>
        <charset val="134"/>
      </rPr>
      <t xml:space="preserve">
4.</t>
    </r>
    <r>
      <rPr>
        <sz val="12"/>
        <rFont val="宋体"/>
        <charset val="134"/>
      </rPr>
      <t>截止至</t>
    </r>
    <r>
      <rPr>
        <sz val="12"/>
        <rFont val="Arial Narrow"/>
        <charset val="134"/>
      </rPr>
      <t>2024</t>
    </r>
    <r>
      <rPr>
        <sz val="12"/>
        <rFont val="宋体"/>
        <charset val="134"/>
      </rPr>
      <t>年</t>
    </r>
    <r>
      <rPr>
        <sz val="12"/>
        <rFont val="Arial Narrow"/>
        <charset val="134"/>
      </rPr>
      <t>9</t>
    </r>
    <r>
      <rPr>
        <sz val="12"/>
        <rFont val="宋体"/>
        <charset val="134"/>
      </rPr>
      <t>月</t>
    </r>
    <r>
      <rPr>
        <sz val="12"/>
        <rFont val="Arial Narrow"/>
        <charset val="134"/>
      </rPr>
      <t>22</t>
    </r>
    <r>
      <rPr>
        <sz val="12"/>
        <rFont val="宋体"/>
        <charset val="134"/>
      </rPr>
      <t>日，企业提供的申报设备中仍然存在精加工设备，无法区分可以支持的初加工设备金额。</t>
    </r>
  </si>
  <si>
    <r>
      <rPr>
        <sz val="12"/>
        <rFont val="宋体"/>
        <charset val="134"/>
      </rPr>
      <t>以下页码均为全文页码；</t>
    </r>
    <r>
      <rPr>
        <sz val="12"/>
        <rFont val="Arial Narrow"/>
        <charset val="134"/>
      </rPr>
      <t xml:space="preserve">
1.</t>
    </r>
    <r>
      <rPr>
        <sz val="12"/>
        <rFont val="宋体"/>
        <charset val="134"/>
      </rPr>
      <t>请按照红头中的格式，对申报书封面进行更改，当前封面格式不正确；</t>
    </r>
    <r>
      <rPr>
        <sz val="12"/>
        <rFont val="Arial Narrow"/>
        <charset val="134"/>
      </rPr>
      <t xml:space="preserve">
2.</t>
    </r>
    <r>
      <rPr>
        <sz val="12"/>
        <rFont val="宋体"/>
        <charset val="134"/>
      </rPr>
      <t>缺少项目建设周期内的银行流水</t>
    </r>
    <r>
      <rPr>
        <sz val="12"/>
        <rFont val="Arial Narrow"/>
        <charset val="134"/>
      </rPr>
      <t xml:space="preserve">
3.P100</t>
    </r>
    <r>
      <rPr>
        <sz val="12"/>
        <rFont val="宋体"/>
        <charset val="134"/>
      </rPr>
      <t>合同甲方信息缺失，请补充；</t>
    </r>
    <r>
      <rPr>
        <sz val="12"/>
        <rFont val="Arial Narrow"/>
        <charset val="134"/>
      </rPr>
      <t xml:space="preserve">
4.P109</t>
    </r>
    <r>
      <rPr>
        <sz val="12"/>
        <rFont val="宋体"/>
        <charset val="134"/>
      </rPr>
      <t>合同乙方无公章，合同编号缺失，请补充；</t>
    </r>
    <r>
      <rPr>
        <sz val="12"/>
        <rFont val="Arial Narrow"/>
        <charset val="134"/>
      </rPr>
      <t xml:space="preserve">
5.P114</t>
    </r>
    <r>
      <rPr>
        <sz val="12"/>
        <rFont val="宋体"/>
        <charset val="134"/>
      </rPr>
      <t>合同甲方信息缺失，请补充；</t>
    </r>
    <r>
      <rPr>
        <sz val="12"/>
        <rFont val="Arial Narrow"/>
        <charset val="134"/>
      </rPr>
      <t xml:space="preserve">
6.P116</t>
    </r>
    <r>
      <rPr>
        <sz val="12"/>
        <rFont val="宋体"/>
        <charset val="134"/>
      </rPr>
      <t>合同乙方信息缺失，请补充；</t>
    </r>
    <r>
      <rPr>
        <sz val="12"/>
        <rFont val="Arial Narrow"/>
        <charset val="134"/>
      </rPr>
      <t xml:space="preserve">
7.P118</t>
    </r>
    <r>
      <rPr>
        <sz val="12"/>
        <rFont val="宋体"/>
        <charset val="134"/>
      </rPr>
      <t>合同甲方信息缺失，合同内容不全，请补充；</t>
    </r>
    <r>
      <rPr>
        <sz val="12"/>
        <rFont val="Arial Narrow"/>
        <charset val="134"/>
      </rPr>
      <t xml:space="preserve">
8.P120</t>
    </r>
    <r>
      <rPr>
        <sz val="12"/>
        <rFont val="宋体"/>
        <charset val="134"/>
      </rPr>
      <t>合同乙方信息缺失，请补充；</t>
    </r>
    <r>
      <rPr>
        <sz val="12"/>
        <rFont val="Arial Narrow"/>
        <charset val="134"/>
      </rPr>
      <t xml:space="preserve">
9.P122</t>
    </r>
    <r>
      <rPr>
        <sz val="12"/>
        <rFont val="宋体"/>
        <charset val="134"/>
      </rPr>
      <t>合同乙方信息缺失，请补充；</t>
    </r>
    <r>
      <rPr>
        <sz val="12"/>
        <rFont val="Arial Narrow"/>
        <charset val="134"/>
      </rPr>
      <t xml:space="preserve">
10.</t>
    </r>
    <r>
      <rPr>
        <sz val="12"/>
        <rFont val="宋体"/>
        <charset val="134"/>
      </rPr>
      <t>请再次拆分申报内容，仅能申报初加工设备，目前申报书内的部分设备，如沙克龙、粉碎机、环模制粒机等，为精深加工设备。如同一合同或发票内，同时包含初加工设备和精深加工设备，请自行算清初加工设备金额，并附一份情况说明，说明仅申报属于该合同的初加工设备</t>
    </r>
    <r>
      <rPr>
        <sz val="12"/>
        <rFont val="Arial Narrow"/>
        <charset val="134"/>
      </rPr>
      <t>A</t>
    </r>
    <r>
      <rPr>
        <sz val="12"/>
        <rFont val="宋体"/>
        <charset val="134"/>
      </rPr>
      <t>、</t>
    </r>
    <r>
      <rPr>
        <sz val="12"/>
        <rFont val="Arial Narrow"/>
        <charset val="134"/>
      </rPr>
      <t>B</t>
    </r>
    <r>
      <rPr>
        <sz val="12"/>
        <rFont val="宋体"/>
        <charset val="134"/>
      </rPr>
      <t>、</t>
    </r>
    <r>
      <rPr>
        <sz val="12"/>
        <rFont val="Arial Narrow"/>
        <charset val="134"/>
      </rPr>
      <t>C...</t>
    </r>
    <r>
      <rPr>
        <sz val="12"/>
        <rFont val="宋体"/>
        <charset val="134"/>
      </rPr>
      <t>金额</t>
    </r>
    <r>
      <rPr>
        <sz val="12"/>
        <rFont val="Arial Narrow"/>
        <charset val="134"/>
      </rPr>
      <t>XX</t>
    </r>
    <r>
      <rPr>
        <sz val="12"/>
        <rFont val="宋体"/>
        <charset val="134"/>
      </rPr>
      <t>元，并自行承诺上述设备均属于初加工设备。（本项目对初加工工序的定义为：不改变加工产品的原始形态，即到某工序辣椒还是完整的，没有切一刀）</t>
    </r>
  </si>
  <si>
    <t>且末县</t>
  </si>
  <si>
    <t>且末县邮政分公司处理中心建设项目</t>
  </si>
  <si>
    <t>中国邮政集团有限公司新疆维吾尔自治区且末县分公司</t>
  </si>
  <si>
    <t>23年第一批同企业</t>
  </si>
  <si>
    <r>
      <rPr>
        <sz val="12"/>
        <rFont val="宋体"/>
        <charset val="134"/>
      </rPr>
      <t>未见任何查重函</t>
    </r>
    <r>
      <rPr>
        <sz val="12"/>
        <rFont val="Arial Narrow"/>
        <charset val="134"/>
      </rPr>
      <t xml:space="preserve">
1.</t>
    </r>
    <r>
      <rPr>
        <sz val="12"/>
        <rFont val="宋体"/>
        <charset val="134"/>
      </rPr>
      <t>项目支出汇总清单格式陈旧，请按照最新申报指南中的格式进行调整</t>
    </r>
    <r>
      <rPr>
        <sz val="12"/>
        <rFont val="Arial Narrow"/>
        <charset val="134"/>
      </rPr>
      <t xml:space="preserve">
2.</t>
    </r>
    <r>
      <rPr>
        <sz val="12"/>
        <rFont val="宋体"/>
        <charset val="134"/>
      </rPr>
      <t>请提供企信网查询报告</t>
    </r>
    <r>
      <rPr>
        <sz val="12"/>
        <rFont val="Arial Narrow"/>
        <charset val="134"/>
      </rPr>
      <t xml:space="preserve">
3.</t>
    </r>
    <r>
      <rPr>
        <sz val="12"/>
        <rFont val="宋体"/>
        <charset val="134"/>
      </rPr>
      <t>请根据实际资金支出情况提供银行流水</t>
    </r>
    <r>
      <rPr>
        <sz val="12"/>
        <rFont val="Arial Narrow"/>
        <charset val="134"/>
      </rPr>
      <t xml:space="preserve">
1.</t>
    </r>
    <r>
      <rPr>
        <sz val="12"/>
        <rFont val="宋体"/>
        <charset val="134"/>
      </rPr>
      <t>项目类型勾选错误，请勾选完善县乡村三级物流体系建设；</t>
    </r>
    <r>
      <rPr>
        <sz val="12"/>
        <rFont val="Arial Narrow"/>
        <charset val="134"/>
      </rPr>
      <t xml:space="preserve">
2.</t>
    </r>
    <r>
      <rPr>
        <sz val="12"/>
        <rFont val="宋体"/>
        <charset val="134"/>
      </rPr>
      <t>自行筛查全部合同，合同内不得有任何内容空缺，合同编号、传真等信息如果确实没有打斜杠，其余内容要补充全。</t>
    </r>
    <r>
      <rPr>
        <sz val="12"/>
        <rFont val="Arial Narrow"/>
        <charset val="134"/>
      </rPr>
      <t xml:space="preserve">
3.</t>
    </r>
    <r>
      <rPr>
        <sz val="12"/>
        <rFont val="宋体"/>
        <charset val="134"/>
      </rPr>
      <t>地州统一签订、统一付款的采购情况，需要提供情况说明，说清楚分配到自己的金额是多少，并加盖公章；</t>
    </r>
    <r>
      <rPr>
        <sz val="12"/>
        <rFont val="Arial Narrow"/>
        <charset val="134"/>
      </rPr>
      <t xml:space="preserve">
4.</t>
    </r>
    <r>
      <rPr>
        <sz val="12"/>
        <rFont val="宋体"/>
        <charset val="134"/>
      </rPr>
      <t>只提供了彩钢房建设的相关合及工程清单，地坪、维修的合同没有看到，无法认定</t>
    </r>
  </si>
  <si>
    <r>
      <rPr>
        <sz val="12"/>
        <rFont val="宋体"/>
        <charset val="134"/>
      </rPr>
      <t>以下页码均为</t>
    </r>
    <r>
      <rPr>
        <sz val="12"/>
        <rFont val="Arial Narrow"/>
        <charset val="134"/>
      </rPr>
      <t>WORD</t>
    </r>
    <r>
      <rPr>
        <sz val="12"/>
        <rFont val="宋体"/>
        <charset val="134"/>
      </rPr>
      <t>全文页码；</t>
    </r>
    <r>
      <rPr>
        <sz val="12"/>
        <rFont val="Arial Narrow"/>
        <charset val="134"/>
      </rPr>
      <t xml:space="preserve">
1.</t>
    </r>
    <r>
      <rPr>
        <sz val="12"/>
        <rFont val="宋体"/>
        <charset val="134"/>
      </rPr>
      <t>根据申报书内容，主要申报内容为原有邮所装修，属于改扩建，请更改建设性质为</t>
    </r>
    <r>
      <rPr>
        <sz val="12"/>
        <rFont val="Arial Narrow"/>
        <charset val="134"/>
      </rPr>
      <t>“</t>
    </r>
    <r>
      <rPr>
        <sz val="12"/>
        <rFont val="宋体"/>
        <charset val="134"/>
      </rPr>
      <t>改扩建</t>
    </r>
    <r>
      <rPr>
        <sz val="12"/>
        <rFont val="Arial Narrow"/>
        <charset val="134"/>
      </rPr>
      <t>”</t>
    </r>
    <r>
      <rPr>
        <sz val="12"/>
        <rFont val="宋体"/>
        <charset val="134"/>
      </rPr>
      <t>（这个在项目申报表中）；</t>
    </r>
    <r>
      <rPr>
        <sz val="12"/>
        <rFont val="Arial Narrow"/>
        <charset val="134"/>
      </rPr>
      <t xml:space="preserve">
2.</t>
    </r>
    <r>
      <rPr>
        <sz val="12"/>
        <rFont val="宋体"/>
        <charset val="134"/>
      </rPr>
      <t>县域商业体系建设项目单位承诺函格式陈旧，请按照</t>
    </r>
    <r>
      <rPr>
        <sz val="12"/>
        <rFont val="Arial Narrow"/>
        <charset val="134"/>
      </rPr>
      <t>2025</t>
    </r>
    <r>
      <rPr>
        <sz val="12"/>
        <rFont val="宋体"/>
        <charset val="134"/>
      </rPr>
      <t>年申报红头更改为最新格式。（识别方法为，第八条内容为</t>
    </r>
    <r>
      <rPr>
        <sz val="12"/>
        <rFont val="Arial Narrow"/>
        <charset val="134"/>
      </rPr>
      <t>“8.</t>
    </r>
    <r>
      <rPr>
        <sz val="12"/>
        <rFont val="宋体"/>
        <charset val="134"/>
      </rPr>
      <t>中央财政资金支持申请人购置的各类设施设备要及时建立企业的固定资产台账</t>
    </r>
    <r>
      <rPr>
        <sz val="12"/>
        <rFont val="Arial Narrow"/>
        <charset val="134"/>
      </rPr>
      <t>,</t>
    </r>
    <r>
      <rPr>
        <sz val="12"/>
        <rFont val="宋体"/>
        <charset val="134"/>
      </rPr>
      <t>且五年内不得自行处置。</t>
    </r>
    <r>
      <rPr>
        <sz val="12"/>
        <rFont val="Arial Narrow"/>
        <charset val="134"/>
      </rPr>
      <t>”</t>
    </r>
    <r>
      <rPr>
        <sz val="12"/>
        <rFont val="宋体"/>
        <charset val="134"/>
      </rPr>
      <t>的，就是最新格式）；</t>
    </r>
    <r>
      <rPr>
        <sz val="12"/>
        <rFont val="Arial Narrow"/>
        <charset val="134"/>
      </rPr>
      <t xml:space="preserve">
3.</t>
    </r>
    <r>
      <rPr>
        <sz val="12"/>
        <rFont val="宋体"/>
        <charset val="134"/>
      </rPr>
      <t>缺少全部查验发票；</t>
    </r>
    <r>
      <rPr>
        <sz val="12"/>
        <rFont val="Arial Narrow"/>
        <charset val="134"/>
      </rPr>
      <t xml:space="preserve">
4.</t>
    </r>
    <r>
      <rPr>
        <sz val="12"/>
        <rFont val="宋体"/>
        <charset val="134"/>
      </rPr>
      <t>企信网查询报告的正确查询方法应该为：在国家企业信息公示系统上（百度搜索），输入公司名称，登陆验证企业信息属实后，在弹出的页面右侧，</t>
    </r>
    <r>
      <rPr>
        <sz val="12"/>
        <rFont val="Arial Narrow"/>
        <charset val="134"/>
      </rPr>
      <t xml:space="preserve"> </t>
    </r>
    <r>
      <rPr>
        <sz val="12"/>
        <rFont val="宋体"/>
        <charset val="134"/>
      </rPr>
      <t>选择获取完整版报告，该报告会发送到预留的邮箱中，从邮箱中下载报告并插入到申报书中，该报告是一份完整的</t>
    </r>
    <r>
      <rPr>
        <sz val="12"/>
        <rFont val="Arial Narrow"/>
        <charset val="134"/>
      </rPr>
      <t>PDF</t>
    </r>
    <r>
      <rPr>
        <sz val="12"/>
        <rFont val="宋体"/>
        <charset val="134"/>
      </rPr>
      <t>文件；</t>
    </r>
    <r>
      <rPr>
        <sz val="12"/>
        <rFont val="Arial Narrow"/>
        <charset val="134"/>
      </rPr>
      <t xml:space="preserve">
5.</t>
    </r>
    <r>
      <rPr>
        <sz val="12"/>
        <rFont val="宋体"/>
        <charset val="134"/>
      </rPr>
      <t>未提供自有资金证明（且末公司的银行流水、巴州公司的银行流水）；</t>
    </r>
    <r>
      <rPr>
        <sz val="12"/>
        <rFont val="Arial Narrow"/>
        <charset val="134"/>
      </rPr>
      <t xml:space="preserve">
6.</t>
    </r>
    <r>
      <rPr>
        <sz val="12"/>
        <rFont val="宋体"/>
        <charset val="134"/>
      </rPr>
      <t>缺少全部三级物流印证资料，包括：快递许可证、三级物流配送路线图、全部网点进出港数据、承诺函：承诺函，包括配送模式，具体配送到哪些县乡村镇，合作网点数量等，并承诺上述情况属实，如有虚假承担责任。</t>
    </r>
  </si>
  <si>
    <t>西尼尔镇香梨分选预冷项目</t>
  </si>
  <si>
    <t>库尔勒金丰利冷藏有限公司</t>
  </si>
  <si>
    <r>
      <rPr>
        <sz val="12"/>
        <rFont val="Arial Narrow"/>
        <charset val="134"/>
      </rPr>
      <t>1</t>
    </r>
    <r>
      <rPr>
        <sz val="12"/>
        <rFont val="宋体"/>
        <charset val="134"/>
      </rPr>
      <t>、项目申报表上有效投资额与项目汇总表金额不一致；</t>
    </r>
    <r>
      <rPr>
        <sz val="12"/>
        <rFont val="Arial Narrow"/>
        <charset val="134"/>
      </rPr>
      <t xml:space="preserve">                                      2</t>
    </r>
    <r>
      <rPr>
        <sz val="12"/>
        <rFont val="宋体"/>
        <charset val="134"/>
      </rPr>
      <t>、</t>
    </r>
    <r>
      <rPr>
        <sz val="12"/>
        <rFont val="Arial Narrow"/>
        <charset val="134"/>
      </rPr>
      <t>PDF</t>
    </r>
    <r>
      <rPr>
        <sz val="12"/>
        <rFont val="宋体"/>
        <charset val="134"/>
      </rPr>
      <t>模板中审计报告中的二维码无法识别；</t>
    </r>
    <r>
      <rPr>
        <sz val="12"/>
        <rFont val="Arial Narrow"/>
        <charset val="134"/>
      </rPr>
      <t xml:space="preserve">      3</t>
    </r>
    <r>
      <rPr>
        <sz val="12"/>
        <rFont val="宋体"/>
        <charset val="134"/>
      </rPr>
      <t>、</t>
    </r>
    <r>
      <rPr>
        <sz val="12"/>
        <rFont val="Arial Narrow"/>
        <charset val="134"/>
      </rPr>
      <t>PDF</t>
    </r>
    <r>
      <rPr>
        <sz val="12"/>
        <rFont val="宋体"/>
        <charset val="134"/>
      </rPr>
      <t>模板申报材料未盖章；</t>
    </r>
    <r>
      <rPr>
        <sz val="12"/>
        <rFont val="Arial Narrow"/>
        <charset val="134"/>
      </rPr>
      <t xml:space="preserve">                            4</t>
    </r>
    <r>
      <rPr>
        <sz val="12"/>
        <rFont val="宋体"/>
        <charset val="134"/>
      </rPr>
      <t>、该项目</t>
    </r>
    <r>
      <rPr>
        <sz val="12"/>
        <rFont val="Arial Narrow"/>
        <charset val="134"/>
      </rPr>
      <t>2024</t>
    </r>
    <r>
      <rPr>
        <sz val="12"/>
        <rFont val="宋体"/>
        <charset val="134"/>
      </rPr>
      <t>年度因冷库占比过高暂不支持，故本次采纳原审核意见</t>
    </r>
  </si>
  <si>
    <r>
      <rPr>
        <sz val="12"/>
        <rFont val="Arial Narrow"/>
        <charset val="134"/>
      </rPr>
      <t>1.</t>
    </r>
    <r>
      <rPr>
        <sz val="12"/>
        <rFont val="宋体"/>
        <charset val="134"/>
      </rPr>
      <t>自行检查全部合同内容，不得有空缺；公章一黑一红的请改为统一颜色；</t>
    </r>
    <r>
      <rPr>
        <sz val="12"/>
        <rFont val="Arial Narrow"/>
        <charset val="134"/>
      </rPr>
      <t xml:space="preserve">
2.</t>
    </r>
    <r>
      <rPr>
        <sz val="12"/>
        <rFont val="宋体"/>
        <charset val="134"/>
      </rPr>
      <t>申报书扫描的不太清晰，提交盖章版申报书时请重新扫描。</t>
    </r>
    <r>
      <rPr>
        <sz val="12"/>
        <rFont val="Arial Narrow"/>
        <charset val="134"/>
      </rPr>
      <t xml:space="preserve">
3.</t>
    </r>
    <r>
      <rPr>
        <sz val="12"/>
        <rFont val="宋体"/>
        <charset val="134"/>
      </rPr>
      <t>与上一批次申报的冷库数量相比，本次申报的冷库数量确实减少了，但到底是如何确定了申报这些金额的冷库呢？请出具一份情况说明，说明如何计算出申报当前金额的冷库，并承诺这些冷库均为自用而并非出租，如有虚假申报后果自负。</t>
    </r>
  </si>
  <si>
    <t>巴州库尔勒市邮政分公司邮件处理中心改扩建</t>
  </si>
  <si>
    <t>中国邮政集团有限公司巴音郭楞蒙古自治州分公司</t>
  </si>
  <si>
    <r>
      <rPr>
        <sz val="12"/>
        <rFont val="Arial Narrow"/>
        <charset val="134"/>
      </rPr>
      <t>1</t>
    </r>
    <r>
      <rPr>
        <sz val="12"/>
        <rFont val="宋体"/>
        <charset val="134"/>
      </rPr>
      <t>、未见查重函及查重报告；</t>
    </r>
    <r>
      <rPr>
        <sz val="12"/>
        <rFont val="Arial Narrow"/>
        <charset val="134"/>
      </rPr>
      <t>2</t>
    </r>
    <r>
      <rPr>
        <sz val="12"/>
        <rFont val="宋体"/>
        <charset val="134"/>
      </rPr>
      <t>、</t>
    </r>
    <r>
      <rPr>
        <sz val="12"/>
        <rFont val="Arial Narrow"/>
        <charset val="134"/>
      </rPr>
      <t>P41-P49</t>
    </r>
    <r>
      <rPr>
        <sz val="12"/>
        <rFont val="宋体"/>
        <charset val="134"/>
      </rPr>
      <t>页申报资料所得税纳税申报表不符合申报指南要求；</t>
    </r>
    <r>
      <rPr>
        <sz val="12"/>
        <rFont val="Arial Narrow"/>
        <charset val="134"/>
      </rPr>
      <t>3</t>
    </r>
    <r>
      <rPr>
        <sz val="12"/>
        <rFont val="宋体"/>
        <charset val="134"/>
      </rPr>
      <t>、</t>
    </r>
    <r>
      <rPr>
        <sz val="12"/>
        <rFont val="Arial Narrow"/>
        <charset val="134"/>
      </rPr>
      <t>P70</t>
    </r>
    <r>
      <rPr>
        <sz val="12"/>
        <rFont val="宋体"/>
        <charset val="134"/>
      </rPr>
      <t>、</t>
    </r>
    <r>
      <rPr>
        <sz val="12"/>
        <rFont val="Arial Narrow"/>
        <charset val="134"/>
      </rPr>
      <t>P76</t>
    </r>
    <r>
      <rPr>
        <sz val="12"/>
        <rFont val="宋体"/>
        <charset val="134"/>
      </rPr>
      <t>、</t>
    </r>
    <r>
      <rPr>
        <sz val="12"/>
        <rFont val="Arial Narrow"/>
        <charset val="134"/>
      </rPr>
      <t>P125</t>
    </r>
    <r>
      <rPr>
        <sz val="12"/>
        <rFont val="宋体"/>
        <charset val="134"/>
      </rPr>
      <t>页为空白页；</t>
    </r>
    <r>
      <rPr>
        <sz val="12"/>
        <rFont val="Arial Narrow"/>
        <charset val="134"/>
      </rPr>
      <t>4</t>
    </r>
    <r>
      <rPr>
        <sz val="12"/>
        <rFont val="宋体"/>
        <charset val="134"/>
      </rPr>
      <t>、</t>
    </r>
    <r>
      <rPr>
        <sz val="12"/>
        <rFont val="Arial Narrow"/>
        <charset val="134"/>
      </rPr>
      <t>P123</t>
    </r>
    <r>
      <rPr>
        <sz val="12"/>
        <rFont val="宋体"/>
        <charset val="134"/>
      </rPr>
      <t>页项目申报汇总表不符合申报指南要求；</t>
    </r>
    <r>
      <rPr>
        <sz val="12"/>
        <rFont val="Arial Narrow"/>
        <charset val="134"/>
      </rPr>
      <t>5</t>
    </r>
    <r>
      <rPr>
        <sz val="12"/>
        <rFont val="宋体"/>
        <charset val="134"/>
      </rPr>
      <t>、整本申报材料未盖章及签字；</t>
    </r>
    <r>
      <rPr>
        <sz val="12"/>
        <rFont val="Arial Narrow"/>
        <charset val="134"/>
      </rPr>
      <t>6</t>
    </r>
    <r>
      <rPr>
        <sz val="12"/>
        <rFont val="宋体"/>
        <charset val="134"/>
      </rPr>
      <t>、</t>
    </r>
    <r>
      <rPr>
        <sz val="12"/>
        <rFont val="Arial Narrow"/>
        <charset val="134"/>
      </rPr>
      <t>P3</t>
    </r>
    <r>
      <rPr>
        <sz val="12"/>
        <rFont val="宋体"/>
        <charset val="134"/>
      </rPr>
      <t>页申报方向有</t>
    </r>
    <r>
      <rPr>
        <sz val="12"/>
        <rFont val="Arial Narrow"/>
        <charset val="134"/>
      </rPr>
      <t>3</t>
    </r>
    <r>
      <rPr>
        <sz val="12"/>
        <rFont val="宋体"/>
        <charset val="134"/>
      </rPr>
      <t>个（补齐县域商业基础设施短板、完善县乡村三级物流体系建设、增强农村产品上行动能）；</t>
    </r>
    <r>
      <rPr>
        <sz val="12"/>
        <rFont val="Arial Narrow"/>
        <charset val="134"/>
      </rPr>
      <t xml:space="preserve"> 7</t>
    </r>
    <r>
      <rPr>
        <sz val="12"/>
        <rFont val="宋体"/>
        <charset val="134"/>
      </rPr>
      <t>、封面项目名称有误中国邮政集团有限公司巴音郭楞蒙古自治州库尔勒市邮政分公司处理中心（改扩建）商业体系建设项目；</t>
    </r>
    <r>
      <rPr>
        <sz val="12"/>
        <rFont val="Arial Narrow"/>
        <charset val="134"/>
      </rPr>
      <t>8</t>
    </r>
    <r>
      <rPr>
        <sz val="12"/>
        <rFont val="宋体"/>
        <charset val="134"/>
      </rPr>
      <t>、</t>
    </r>
    <r>
      <rPr>
        <sz val="12"/>
        <rFont val="Arial Narrow"/>
        <charset val="134"/>
      </rPr>
      <t>P2</t>
    </r>
    <r>
      <rPr>
        <sz val="12"/>
        <rFont val="宋体"/>
        <charset val="134"/>
      </rPr>
      <t>页申报方向有</t>
    </r>
    <r>
      <rPr>
        <sz val="12"/>
        <rFont val="Arial Narrow"/>
        <charset val="134"/>
      </rPr>
      <t>3</t>
    </r>
    <r>
      <rPr>
        <sz val="12"/>
        <rFont val="宋体"/>
        <charset val="134"/>
      </rPr>
      <t>个（补齐县域商业基础设施短板、完善县乡村三级物流体系建设、增强农村产品上行动能）；</t>
    </r>
    <r>
      <rPr>
        <sz val="12"/>
        <rFont val="Arial Narrow"/>
        <charset val="134"/>
      </rPr>
      <t>9</t>
    </r>
    <r>
      <rPr>
        <sz val="12"/>
        <rFont val="宋体"/>
        <charset val="134"/>
      </rPr>
      <t>、</t>
    </r>
    <r>
      <rPr>
        <sz val="12"/>
        <rFont val="Arial Narrow"/>
        <charset val="134"/>
      </rPr>
      <t>P3</t>
    </r>
    <r>
      <rPr>
        <sz val="12"/>
        <rFont val="宋体"/>
        <charset val="134"/>
      </rPr>
      <t>页推荐单位承诺函未填写内容以及盖章；</t>
    </r>
    <r>
      <rPr>
        <sz val="12"/>
        <rFont val="Arial Narrow"/>
        <charset val="134"/>
      </rPr>
      <t>10</t>
    </r>
    <r>
      <rPr>
        <sz val="12"/>
        <rFont val="宋体"/>
        <charset val="134"/>
      </rPr>
      <t>、</t>
    </r>
    <r>
      <rPr>
        <sz val="12"/>
        <rFont val="Arial Narrow"/>
        <charset val="134"/>
      </rPr>
      <t>P4</t>
    </r>
    <r>
      <rPr>
        <sz val="12"/>
        <rFont val="宋体"/>
        <charset val="134"/>
      </rPr>
      <t>页县域商业建设行动项目单位承诺函未签字及盖章；</t>
    </r>
    <r>
      <rPr>
        <sz val="12"/>
        <rFont val="Arial Narrow"/>
        <charset val="134"/>
      </rPr>
      <t>11</t>
    </r>
    <r>
      <rPr>
        <sz val="12"/>
        <rFont val="宋体"/>
        <charset val="134"/>
      </rPr>
      <t>、</t>
    </r>
    <r>
      <rPr>
        <sz val="12"/>
        <rFont val="Arial Narrow"/>
        <charset val="134"/>
      </rPr>
      <t>P40</t>
    </r>
    <r>
      <rPr>
        <sz val="12"/>
        <rFont val="宋体"/>
        <charset val="134"/>
      </rPr>
      <t>页未见自有资金证明材料，仅提供说明；</t>
    </r>
    <r>
      <rPr>
        <sz val="12"/>
        <rFont val="Arial Narrow"/>
        <charset val="134"/>
      </rPr>
      <t>12</t>
    </r>
    <r>
      <rPr>
        <sz val="12"/>
        <rFont val="宋体"/>
        <charset val="134"/>
      </rPr>
      <t>、</t>
    </r>
    <r>
      <rPr>
        <sz val="12"/>
        <rFont val="Arial Narrow"/>
        <charset val="134"/>
      </rPr>
      <t>P54</t>
    </r>
    <r>
      <rPr>
        <sz val="12"/>
        <rFont val="宋体"/>
        <charset val="134"/>
      </rPr>
      <t>页仅</t>
    </r>
    <r>
      <rPr>
        <sz val="12"/>
        <rFont val="Arial Narrow"/>
        <charset val="134"/>
      </rPr>
      <t>1</t>
    </r>
    <r>
      <rPr>
        <sz val="12"/>
        <rFont val="宋体"/>
        <charset val="134"/>
      </rPr>
      <t>张图片未配文字说明；</t>
    </r>
    <r>
      <rPr>
        <sz val="12"/>
        <rFont val="Arial Narrow"/>
        <charset val="134"/>
      </rPr>
      <t>13</t>
    </r>
    <r>
      <rPr>
        <sz val="12"/>
        <rFont val="宋体"/>
        <charset val="134"/>
      </rPr>
      <t>、未见发票查验结果截图；</t>
    </r>
    <r>
      <rPr>
        <sz val="12"/>
        <rFont val="Arial Narrow"/>
        <charset val="134"/>
      </rPr>
      <t>14</t>
    </r>
    <r>
      <rPr>
        <sz val="12"/>
        <rFont val="宋体"/>
        <charset val="134"/>
      </rPr>
      <t>、未见快递资质许可证；</t>
    </r>
    <r>
      <rPr>
        <sz val="12"/>
        <rFont val="Arial Narrow"/>
        <charset val="134"/>
      </rPr>
      <t>15</t>
    </r>
    <r>
      <rPr>
        <sz val="12"/>
        <rFont val="宋体"/>
        <charset val="134"/>
      </rPr>
      <t>、未见三级物流配送路线图、三级物流网点进出港数据截图、网点清单一览表、承诺函；</t>
    </r>
    <r>
      <rPr>
        <sz val="12"/>
        <rFont val="Arial Narrow"/>
        <charset val="134"/>
      </rPr>
      <t xml:space="preserve">    16</t>
    </r>
    <r>
      <rPr>
        <sz val="12"/>
        <rFont val="宋体"/>
        <charset val="134"/>
      </rPr>
      <t>、申报材料排序有误。</t>
    </r>
    <r>
      <rPr>
        <sz val="12"/>
        <rFont val="Arial Narrow"/>
        <charset val="134"/>
      </rPr>
      <t xml:space="preserve">
</t>
    </r>
  </si>
  <si>
    <r>
      <rPr>
        <sz val="12"/>
        <rFont val="Arial Narrow"/>
        <charset val="134"/>
      </rPr>
      <t>1.</t>
    </r>
    <r>
      <rPr>
        <sz val="12"/>
        <rFont val="宋体"/>
        <charset val="134"/>
      </rPr>
      <t>银行流水是必要提供的资料，请提供银行流水，流水过多的情况下可以单独成册提交。</t>
    </r>
    <r>
      <rPr>
        <sz val="12"/>
        <rFont val="Arial Narrow"/>
        <charset val="134"/>
      </rPr>
      <t xml:space="preserve">
2.</t>
    </r>
    <r>
      <rPr>
        <sz val="12"/>
        <rFont val="宋体"/>
        <charset val="134"/>
      </rPr>
      <t>缺少全部三级物流印证资料，包括：配送路线图、全部网点进出港数据、网点照片、网点照片、承诺函（包括配送模式，具体配送到哪些县乡村镇，合作网点数量等，并承诺上述情况属实，如有虚假承担责任。）上述资料放在申报书里；</t>
    </r>
    <r>
      <rPr>
        <sz val="12"/>
        <rFont val="Arial Narrow"/>
        <charset val="134"/>
      </rPr>
      <t xml:space="preserve">
3.</t>
    </r>
    <r>
      <rPr>
        <sz val="12"/>
        <rFont val="宋体"/>
        <charset val="134"/>
      </rPr>
      <t>缺少全部查验发票，将其放置在对应发票下方；</t>
    </r>
    <r>
      <rPr>
        <sz val="12"/>
        <rFont val="Arial Narrow"/>
        <charset val="134"/>
      </rPr>
      <t xml:space="preserve">
4.</t>
    </r>
    <r>
      <rPr>
        <sz val="12"/>
        <rFont val="宋体"/>
        <charset val="134"/>
      </rPr>
      <t>大部分发票都与工程详单及结算单无法对应，请按照备注内容对其进行一一修正。</t>
    </r>
  </si>
  <si>
    <t>库尔勒市商品配送项目</t>
  </si>
  <si>
    <t>新疆助农电子商务有限公司</t>
  </si>
  <si>
    <r>
      <rPr>
        <sz val="12"/>
        <rFont val="Arial Narrow"/>
        <charset val="134"/>
      </rPr>
      <t>1</t>
    </r>
    <r>
      <rPr>
        <sz val="12"/>
        <rFont val="宋体"/>
        <charset val="134"/>
      </rPr>
      <t>、根据项目支持范围规定：电子商务平台不予支持；</t>
    </r>
    <r>
      <rPr>
        <sz val="12"/>
        <rFont val="Arial Narrow"/>
        <charset val="134"/>
      </rPr>
      <t xml:space="preserve">                                            2</t>
    </r>
    <r>
      <rPr>
        <sz val="12"/>
        <rFont val="宋体"/>
        <charset val="134"/>
      </rPr>
      <t>、申报金额系库房整体装修与申报规定不符，不予支持；</t>
    </r>
    <r>
      <rPr>
        <sz val="12"/>
        <rFont val="Arial Narrow"/>
        <charset val="134"/>
      </rPr>
      <t xml:space="preserve">                                          3</t>
    </r>
    <r>
      <rPr>
        <sz val="12"/>
        <rFont val="宋体"/>
        <charset val="134"/>
      </rPr>
      <t>、未见银行付款回单且汇总清单与合同、发票无法对应</t>
    </r>
  </si>
  <si>
    <t>二次审核材料中无此项目申报材料</t>
  </si>
  <si>
    <t>普惠乡生猪屠宰场肉类禽类初加工、冷链物流扩建</t>
  </si>
  <si>
    <t>新疆西部春天牧业开发有限公司</t>
  </si>
  <si>
    <r>
      <rPr>
        <sz val="12"/>
        <rFont val="宋体"/>
        <charset val="134"/>
      </rPr>
      <t>市财政反馈</t>
    </r>
    <r>
      <rPr>
        <sz val="12"/>
        <rFont val="Arial Narrow"/>
        <charset val="134"/>
      </rPr>
      <t>22</t>
    </r>
    <r>
      <rPr>
        <sz val="12"/>
        <rFont val="宋体"/>
        <charset val="134"/>
      </rPr>
      <t>年享受中央动物防疫补助经费23176元，2023年享受中央动物防疫资金85700元，畜牧业生产发展资金贷款贴息70250元，2024年自治区动物防疫屠宰场规范化建设资金150000元，中央动物防疫补助18896元。</t>
    </r>
  </si>
  <si>
    <t>资料不符合要求且奖补</t>
  </si>
  <si>
    <r>
      <rPr>
        <sz val="12"/>
        <rFont val="Arial Narrow"/>
        <charset val="134"/>
      </rPr>
      <t>1</t>
    </r>
    <r>
      <rPr>
        <sz val="12"/>
        <rFont val="宋体"/>
        <charset val="134"/>
      </rPr>
      <t>、根据申报材料中提供的发票、合同判断该项目主要是为了将整只动物进行分解环节所产生的必要支出，不符合申报规定不予支持。</t>
    </r>
    <r>
      <rPr>
        <sz val="12"/>
        <rFont val="Arial Narrow"/>
        <charset val="134"/>
      </rPr>
      <t xml:space="preserve">                2</t>
    </r>
    <r>
      <rPr>
        <sz val="12"/>
        <rFont val="宋体"/>
        <charset val="134"/>
      </rPr>
      <t>、不可同时申报</t>
    </r>
    <r>
      <rPr>
        <sz val="12"/>
        <rFont val="Arial Narrow"/>
        <charset val="134"/>
      </rPr>
      <t>2</t>
    </r>
    <r>
      <rPr>
        <sz val="12"/>
        <rFont val="宋体"/>
        <charset val="134"/>
      </rPr>
      <t>个项目</t>
    </r>
  </si>
  <si>
    <r>
      <rPr>
        <sz val="12"/>
        <rFont val="Arial Narrow"/>
        <charset val="134"/>
      </rPr>
      <t xml:space="preserve"> </t>
    </r>
    <r>
      <rPr>
        <sz val="12"/>
        <rFont val="宋体"/>
        <charset val="134"/>
      </rPr>
      <t>请仔细阅读申报红头文件，其中对于申报书内应该写作的内容说明非常详细，具体存在如下几方面缺失：</t>
    </r>
    <r>
      <rPr>
        <sz val="12"/>
        <rFont val="Arial Narrow"/>
        <charset val="134"/>
      </rPr>
      <t xml:space="preserve">
1.</t>
    </r>
    <r>
      <rPr>
        <sz val="12"/>
        <rFont val="宋体"/>
        <charset val="134"/>
      </rPr>
      <t>①请在区商务厅信息公示网站下载</t>
    </r>
    <r>
      <rPr>
        <sz val="12"/>
        <rFont val="Arial Narrow"/>
        <charset val="134"/>
      </rPr>
      <t>2025</t>
    </r>
    <r>
      <rPr>
        <sz val="12"/>
        <rFont val="宋体"/>
        <charset val="134"/>
      </rPr>
      <t>年度县域商业体系申报指南，并按照其中的附件</t>
    </r>
    <r>
      <rPr>
        <sz val="12"/>
        <rFont val="Arial Narrow"/>
        <charset val="134"/>
      </rPr>
      <t>1-8</t>
    </r>
    <r>
      <rPr>
        <sz val="12"/>
        <rFont val="宋体"/>
        <charset val="134"/>
      </rPr>
      <t>格式对申报书内的汇总清单进行更新，当前格式不正确。</t>
    </r>
    <r>
      <rPr>
        <sz val="12"/>
        <rFont val="Arial Narrow"/>
        <charset val="134"/>
      </rPr>
      <t xml:space="preserve">
</t>
    </r>
    <r>
      <rPr>
        <sz val="12"/>
        <rFont val="宋体"/>
        <charset val="134"/>
      </rPr>
      <t>②项目支出汇总清单仅需录入申报书内申报的合同、发票、银行回执，其他进项发票清单不需要。</t>
    </r>
    <r>
      <rPr>
        <sz val="12"/>
        <rFont val="Arial Narrow"/>
        <charset val="134"/>
      </rPr>
      <t xml:space="preserve">
2.</t>
    </r>
    <r>
      <rPr>
        <sz val="12"/>
        <rFont val="宋体"/>
        <charset val="134"/>
      </rPr>
      <t>请在国家企业信息公开公示系统，输入企业名后登陆验证，选择获取全部报告（会要求企业预留邮箱，将报告发到邮箱内），将邮箱内的完整版</t>
    </r>
    <r>
      <rPr>
        <sz val="12"/>
        <rFont val="Arial Narrow"/>
        <charset val="134"/>
      </rPr>
      <t>PDF</t>
    </r>
    <r>
      <rPr>
        <sz val="12"/>
        <rFont val="宋体"/>
        <charset val="134"/>
      </rPr>
      <t>文件放置到申报书中，当前提供的信用中国查询报告格式不正确。</t>
    </r>
    <r>
      <rPr>
        <sz val="12"/>
        <rFont val="Arial Narrow"/>
        <charset val="134"/>
      </rPr>
      <t xml:space="preserve">
3.</t>
    </r>
    <r>
      <rPr>
        <sz val="12"/>
        <rFont val="宋体"/>
        <charset val="134"/>
      </rPr>
      <t>请出具企业的年度财务审计报告，需要由有资质的会计事务所出具，且报告每页均需要有财政部赋码，当前提供的财务报表不是财务审计报告。</t>
    </r>
    <r>
      <rPr>
        <sz val="12"/>
        <rFont val="Arial Narrow"/>
        <charset val="134"/>
      </rPr>
      <t xml:space="preserve">
4.</t>
    </r>
    <r>
      <rPr>
        <sz val="12"/>
        <rFont val="宋体"/>
        <charset val="134"/>
      </rPr>
      <t>自有资金证明材料应该为从申报书内第一张发票的开始时间，到最后一张发票的结束时间，该时间段内的全部银行流水，申报书内未见此内容。</t>
    </r>
    <r>
      <rPr>
        <sz val="12"/>
        <rFont val="Arial Narrow"/>
        <charset val="134"/>
      </rPr>
      <t xml:space="preserve">
5.</t>
    </r>
    <r>
      <rPr>
        <sz val="12"/>
        <rFont val="宋体"/>
        <charset val="134"/>
      </rPr>
      <t>申报新建方向的企业应当提供房产证及房屋建筑竣工验收报告。</t>
    </r>
    <r>
      <rPr>
        <sz val="12"/>
        <rFont val="Arial Narrow"/>
        <charset val="134"/>
      </rPr>
      <t xml:space="preserve">
6.</t>
    </r>
    <r>
      <rPr>
        <sz val="12"/>
        <rFont val="宋体"/>
        <charset val="134"/>
      </rPr>
      <t>未见项目设备安装验收单</t>
    </r>
    <r>
      <rPr>
        <sz val="12"/>
        <rFont val="Arial Narrow"/>
        <charset val="134"/>
      </rPr>
      <t xml:space="preserve">
7.</t>
    </r>
    <r>
      <rPr>
        <sz val="12"/>
        <rFont val="宋体"/>
        <charset val="134"/>
      </rPr>
      <t>申报车辆的除了照片还需要提供行驶证</t>
    </r>
    <r>
      <rPr>
        <sz val="12"/>
        <rFont val="Arial Narrow"/>
        <charset val="134"/>
      </rPr>
      <t xml:space="preserve">
8.</t>
    </r>
    <r>
      <rPr>
        <sz val="12"/>
        <rFont val="宋体"/>
        <charset val="134"/>
      </rPr>
      <t>缺少全部查验发票，仅放置了一份合同，其余合同均缺失，未见任何付款银行回执（仅支持公对公付款）。上述资料应该按照顺序放置，具体顺序为：合同</t>
    </r>
    <r>
      <rPr>
        <sz val="12"/>
        <rFont val="Arial Narrow"/>
        <charset val="134"/>
      </rPr>
      <t>A-</t>
    </r>
    <r>
      <rPr>
        <sz val="12"/>
        <rFont val="宋体"/>
        <charset val="134"/>
      </rPr>
      <t>合同</t>
    </r>
    <r>
      <rPr>
        <sz val="12"/>
        <rFont val="Arial Narrow"/>
        <charset val="134"/>
      </rPr>
      <t>A</t>
    </r>
    <r>
      <rPr>
        <sz val="12"/>
        <rFont val="宋体"/>
        <charset val="134"/>
      </rPr>
      <t>所属的第一张发票</t>
    </r>
    <r>
      <rPr>
        <sz val="12"/>
        <rFont val="Arial Narrow"/>
        <charset val="134"/>
      </rPr>
      <t>-A</t>
    </r>
    <r>
      <rPr>
        <sz val="12"/>
        <rFont val="宋体"/>
        <charset val="134"/>
      </rPr>
      <t>的第一张发票的查验发票</t>
    </r>
    <r>
      <rPr>
        <sz val="12"/>
        <rFont val="Arial Narrow"/>
        <charset val="134"/>
      </rPr>
      <t>-A</t>
    </r>
    <r>
      <rPr>
        <sz val="12"/>
        <rFont val="宋体"/>
        <charset val="134"/>
      </rPr>
      <t>的第二张发票</t>
    </r>
    <r>
      <rPr>
        <sz val="12"/>
        <rFont val="Arial Narrow"/>
        <charset val="134"/>
      </rPr>
      <t>-</t>
    </r>
    <r>
      <rPr>
        <sz val="12"/>
        <rFont val="宋体"/>
        <charset val="134"/>
      </rPr>
      <t>第二张发票的查验发票</t>
    </r>
    <r>
      <rPr>
        <sz val="12"/>
        <rFont val="Arial Narrow"/>
        <charset val="134"/>
      </rPr>
      <t>…-A</t>
    </r>
    <r>
      <rPr>
        <sz val="12"/>
        <rFont val="宋体"/>
        <charset val="134"/>
      </rPr>
      <t>的第一张付款回执</t>
    </r>
    <r>
      <rPr>
        <sz val="12"/>
        <rFont val="Arial Narrow"/>
        <charset val="134"/>
      </rPr>
      <t>-A</t>
    </r>
    <r>
      <rPr>
        <sz val="12"/>
        <rFont val="宋体"/>
        <charset val="134"/>
      </rPr>
      <t>的第二张回执</t>
    </r>
    <r>
      <rPr>
        <sz val="12"/>
        <rFont val="Arial Narrow"/>
        <charset val="134"/>
      </rPr>
      <t>…-</t>
    </r>
    <r>
      <rPr>
        <sz val="12"/>
        <rFont val="宋体"/>
        <charset val="134"/>
      </rPr>
      <t>合同</t>
    </r>
    <r>
      <rPr>
        <sz val="12"/>
        <rFont val="Arial Narrow"/>
        <charset val="134"/>
      </rPr>
      <t>B-</t>
    </r>
    <r>
      <rPr>
        <sz val="12"/>
        <rFont val="宋体"/>
        <charset val="134"/>
      </rPr>
      <t>合同</t>
    </r>
    <r>
      <rPr>
        <sz val="12"/>
        <rFont val="Arial Narrow"/>
        <charset val="134"/>
      </rPr>
      <t>B</t>
    </r>
    <r>
      <rPr>
        <sz val="12"/>
        <rFont val="宋体"/>
        <charset val="134"/>
      </rPr>
      <t>所属的第一张发票</t>
    </r>
    <r>
      <rPr>
        <sz val="12"/>
        <rFont val="Arial Narrow"/>
        <charset val="134"/>
      </rPr>
      <t>…</t>
    </r>
    <r>
      <rPr>
        <sz val="12"/>
        <rFont val="宋体"/>
        <charset val="134"/>
      </rPr>
      <t>以此类推</t>
    </r>
  </si>
  <si>
    <t>库尔勒市哈拉玉宫乡臻康孜然初加工项目</t>
  </si>
  <si>
    <t>新疆臻康农业科技有限公司</t>
  </si>
  <si>
    <r>
      <rPr>
        <sz val="12"/>
        <rFont val="Arial Narrow"/>
        <charset val="134"/>
      </rPr>
      <t>1</t>
    </r>
    <r>
      <rPr>
        <sz val="12"/>
        <rFont val="宋体"/>
        <charset val="134"/>
      </rPr>
      <t>、申报材料</t>
    </r>
    <r>
      <rPr>
        <sz val="12"/>
        <rFont val="Arial Narrow"/>
        <charset val="134"/>
      </rPr>
      <t>P1</t>
    </r>
    <r>
      <rPr>
        <sz val="12"/>
        <rFont val="宋体"/>
        <charset val="134"/>
      </rPr>
      <t>页日期未填报；</t>
    </r>
    <r>
      <rPr>
        <sz val="12"/>
        <rFont val="Arial Narrow"/>
        <charset val="134"/>
      </rPr>
      <t xml:space="preserve">                        2</t>
    </r>
    <r>
      <rPr>
        <sz val="12"/>
        <rFont val="宋体"/>
        <charset val="134"/>
      </rPr>
      <t>、申报材料未盖章；</t>
    </r>
    <r>
      <rPr>
        <sz val="12"/>
        <rFont val="Arial Narrow"/>
        <charset val="134"/>
      </rPr>
      <t xml:space="preserve">                               3</t>
    </r>
    <r>
      <rPr>
        <sz val="12"/>
        <rFont val="宋体"/>
        <charset val="134"/>
      </rPr>
      <t>、以下发票对应内容不符申报</t>
    </r>
    <r>
      <rPr>
        <sz val="12"/>
        <rFont val="Arial Narrow"/>
        <charset val="134"/>
      </rPr>
      <t xml:space="preserve">                  </t>
    </r>
    <r>
      <rPr>
        <sz val="12"/>
        <rFont val="宋体"/>
        <charset val="134"/>
      </rPr>
      <t>发票</t>
    </r>
    <r>
      <rPr>
        <sz val="12"/>
        <rFont val="Arial Narrow"/>
        <charset val="134"/>
      </rPr>
      <t>25132000000133879751</t>
    </r>
    <r>
      <rPr>
        <sz val="12"/>
        <rFont val="宋体"/>
        <charset val="134"/>
      </rPr>
      <t>金额</t>
    </r>
    <r>
      <rPr>
        <sz val="12"/>
        <rFont val="Arial Narrow"/>
        <charset val="134"/>
      </rPr>
      <t>43.25</t>
    </r>
    <r>
      <rPr>
        <sz val="12"/>
        <rFont val="宋体"/>
        <charset val="134"/>
      </rPr>
      <t>万元根据合同无法判断该设备是否为精加工阶段使用？</t>
    </r>
    <r>
      <rPr>
        <sz val="12"/>
        <rFont val="Arial Narrow"/>
        <charset val="134"/>
      </rPr>
      <t xml:space="preserve">                                             4</t>
    </r>
    <r>
      <rPr>
        <sz val="12"/>
        <rFont val="宋体"/>
        <charset val="134"/>
      </rPr>
      <t>、根据合同该设备系枸杞烘干设备</t>
    </r>
    <r>
      <rPr>
        <sz val="12"/>
        <rFont val="Arial Narrow"/>
        <charset val="134"/>
      </rPr>
      <t>11</t>
    </r>
    <r>
      <rPr>
        <sz val="12"/>
        <rFont val="宋体"/>
        <charset val="134"/>
      </rPr>
      <t>套</t>
    </r>
    <r>
      <rPr>
        <sz val="12"/>
        <rFont val="Arial Narrow"/>
        <charset val="134"/>
      </rPr>
      <t>159.5</t>
    </r>
    <r>
      <rPr>
        <sz val="12"/>
        <rFont val="宋体"/>
        <charset val="134"/>
      </rPr>
      <t>万元与申报项目孜然初加工不一致，经互联网查询孜然初加工烘干可以使用枸杞烘干设备。</t>
    </r>
  </si>
  <si>
    <t>轮台县策大雅乡</t>
  </si>
  <si>
    <r>
      <rPr>
        <sz val="12"/>
        <rFont val="Arial Narrow"/>
        <charset val="134"/>
      </rPr>
      <t>1</t>
    </r>
    <r>
      <rPr>
        <sz val="12"/>
        <rFont val="宋体"/>
        <charset val="134"/>
      </rPr>
      <t>、根据实施方案、合同该项目属于产地初加工和精深加工主要以水果干深加工（杏子去壳机、蒸煮柜、杏核脱壳机等）不予支持；</t>
    </r>
    <r>
      <rPr>
        <sz val="12"/>
        <rFont val="Arial Narrow"/>
        <charset val="134"/>
      </rPr>
      <t xml:space="preserve"> </t>
    </r>
    <r>
      <rPr>
        <sz val="12"/>
        <rFont val="宋体"/>
        <charset val="134"/>
      </rPr>
      <t>如有意愿请按初加工项目整理申报材料。</t>
    </r>
    <r>
      <rPr>
        <sz val="12"/>
        <rFont val="Arial Narrow"/>
        <charset val="134"/>
      </rPr>
      <t xml:space="preserve">                          </t>
    </r>
  </si>
  <si>
    <t>二次修改稿中仍未有效区分初加工设备，果干加工只能支持整果加工工艺流程，去核不可以。请补充工艺流程说明，并明确说明初加工部分使用的设备有哪些，承诺如有虚假申报自行承担责任，并加盖公章。</t>
  </si>
  <si>
    <r>
      <rPr>
        <sz val="12"/>
        <rFont val="宋体"/>
        <charset val="134"/>
      </rPr>
      <t>出具了项目可研报告，报告中说明本企业加工产成品为杏干，但申报内容中仍有炒货生产线（加工杏仁使用），仍未明确拆分初加工生产部分设备。除此之外，申报书还存在如下问题：</t>
    </r>
    <r>
      <rPr>
        <sz val="12"/>
        <rFont val="Arial Narrow"/>
        <charset val="134"/>
      </rPr>
      <t xml:space="preserve">
</t>
    </r>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审计报告需要每页均有财政部赋码；</t>
    </r>
    <r>
      <rPr>
        <sz val="12"/>
        <rFont val="Arial Narrow"/>
        <charset val="134"/>
      </rPr>
      <t xml:space="preserve">
2.</t>
    </r>
    <r>
      <rPr>
        <sz val="12"/>
        <rFont val="宋体"/>
        <charset val="134"/>
      </rPr>
      <t>缺少设备安装验收单</t>
    </r>
    <r>
      <rPr>
        <sz val="12"/>
        <rFont val="Arial Narrow"/>
        <charset val="134"/>
      </rPr>
      <t xml:space="preserve">
3.</t>
    </r>
    <r>
      <rPr>
        <sz val="12"/>
        <rFont val="宋体"/>
        <charset val="134"/>
      </rPr>
      <t>缺少设备照片；</t>
    </r>
    <r>
      <rPr>
        <sz val="12"/>
        <rFont val="Arial Narrow"/>
        <charset val="134"/>
      </rPr>
      <t xml:space="preserve">
4.</t>
    </r>
    <r>
      <rPr>
        <sz val="12"/>
        <rFont val="宋体"/>
        <charset val="134"/>
      </rPr>
      <t>自行检查全部合同，缺少公章、缺少内容的需要全部补全；</t>
    </r>
  </si>
  <si>
    <t>轮台县红桥工业园区</t>
  </si>
  <si>
    <t>轮台县精品杏商品化处理与设施升级项目</t>
  </si>
  <si>
    <r>
      <rPr>
        <sz val="12"/>
        <rFont val="宋体"/>
        <charset val="134"/>
      </rPr>
      <t>州农业局反馈</t>
    </r>
    <r>
      <rPr>
        <sz val="12"/>
        <rFont val="Arial Narrow"/>
        <charset val="134"/>
      </rPr>
      <t>2022</t>
    </r>
    <r>
      <rPr>
        <sz val="12"/>
        <rFont val="方正书宋_GBK"/>
        <charset val="134"/>
      </rPr>
      <t>年自治区农产品加工园项目</t>
    </r>
    <r>
      <rPr>
        <sz val="12"/>
        <rFont val="Arial Narrow"/>
        <charset val="134"/>
      </rPr>
      <t>11.55</t>
    </r>
    <r>
      <rPr>
        <sz val="12"/>
        <rFont val="方正书宋_GBK"/>
        <charset val="134"/>
      </rPr>
      <t>万元。</t>
    </r>
  </si>
  <si>
    <r>
      <rPr>
        <sz val="12"/>
        <rFont val="Arial Narrow"/>
        <charset val="134"/>
      </rPr>
      <t>1</t>
    </r>
    <r>
      <rPr>
        <sz val="12"/>
        <rFont val="宋体"/>
        <charset val="134"/>
      </rPr>
      <t>、根据申报材料实施方案以及发票、合同等该项目包括分级筛选炒货、清洗、灌装、冷藏保鲜等，同时对现有的烘干、仓储及物流系统进行升级改造。属于农产品精深加工项目，不予以支持。如有意愿请按初加工项目整理申报材料。</t>
    </r>
  </si>
  <si>
    <t>根据申报材料实施方案以及发票、合同等该项目包括工程施工的土建工程、工程材料过程中的水泵、搅拌夹层锅、直播设备、单面相机、两头灌装机、二期围墙、饮水机、旋耕机、地坪平整、设计费、载货汽车等，同时对现有的烘干、仓储及物流系统进行升级改造。属于农产品精深加工项目。请补充工艺流程说明，并明确说明初加工部分使用的设备有哪些，承诺如有虚假申报自行承担责任，并加盖公章。</t>
  </si>
  <si>
    <t>第三次仅提交了两份情况说明，未提交申报书。</t>
  </si>
  <si>
    <t>且末县阔什萨特玛乡</t>
  </si>
  <si>
    <t>且末县阔什萨特玛乡戈壁枣业红枣加工设备升级与智能化改造项目</t>
  </si>
  <si>
    <t>巴州戈壁枣业有限责任公司</t>
  </si>
  <si>
    <r>
      <rPr>
        <sz val="12"/>
        <rFont val="宋体"/>
        <charset val="134"/>
      </rPr>
      <t>县财政反馈2022年该</t>
    </r>
    <r>
      <rPr>
        <sz val="12"/>
        <rFont val="方正书宋_GBK"/>
        <charset val="134"/>
      </rPr>
      <t>公司林果加工企业技术升级改造项目享受过补助。</t>
    </r>
    <r>
      <rPr>
        <sz val="12"/>
        <rFont val="宋体"/>
        <charset val="134"/>
      </rPr>
      <t>2021年自治区财政林业专项资金林果体质增效项目补贴20万元。</t>
    </r>
  </si>
  <si>
    <r>
      <rPr>
        <sz val="12"/>
        <rFont val="Arial Narrow"/>
        <charset val="134"/>
      </rPr>
      <t>1</t>
    </r>
    <r>
      <rPr>
        <sz val="12"/>
        <rFont val="宋体"/>
        <charset val="134"/>
      </rPr>
      <t>、申报材料未盖章；</t>
    </r>
    <r>
      <rPr>
        <sz val="12"/>
        <rFont val="Arial Narrow"/>
        <charset val="134"/>
      </rPr>
      <t xml:space="preserve">                           2</t>
    </r>
    <r>
      <rPr>
        <sz val="12"/>
        <rFont val="宋体"/>
        <charset val="134"/>
      </rPr>
      <t>、</t>
    </r>
    <r>
      <rPr>
        <sz val="12"/>
        <rFont val="Arial Narrow"/>
        <charset val="134"/>
      </rPr>
      <t>P2-P4</t>
    </r>
    <r>
      <rPr>
        <sz val="12"/>
        <rFont val="宋体"/>
        <charset val="134"/>
      </rPr>
      <t>页未盖章及签字；</t>
    </r>
    <r>
      <rPr>
        <sz val="12"/>
        <rFont val="Arial Narrow"/>
        <charset val="134"/>
      </rPr>
      <t xml:space="preserve">                            3</t>
    </r>
    <r>
      <rPr>
        <sz val="12"/>
        <rFont val="宋体"/>
        <charset val="134"/>
      </rPr>
      <t>、审计报告</t>
    </r>
    <r>
      <rPr>
        <sz val="12"/>
        <rFont val="Arial Narrow"/>
        <charset val="134"/>
      </rPr>
      <t>P45</t>
    </r>
    <r>
      <rPr>
        <sz val="12"/>
        <rFont val="宋体"/>
        <charset val="134"/>
      </rPr>
      <t>页非财政部行业管理系统报备，二维码不符合标准；</t>
    </r>
    <r>
      <rPr>
        <sz val="12"/>
        <rFont val="Arial Narrow"/>
        <charset val="134"/>
      </rPr>
      <t xml:space="preserve">                                 4</t>
    </r>
    <r>
      <rPr>
        <sz val="12"/>
        <rFont val="宋体"/>
        <charset val="134"/>
      </rPr>
      <t>、</t>
    </r>
    <r>
      <rPr>
        <sz val="12"/>
        <rFont val="Arial Narrow"/>
        <charset val="134"/>
      </rPr>
      <t>P70</t>
    </r>
    <r>
      <rPr>
        <sz val="12"/>
        <rFont val="宋体"/>
        <charset val="134"/>
      </rPr>
      <t>页空白无内容；</t>
    </r>
    <r>
      <rPr>
        <sz val="12"/>
        <rFont val="Arial Narrow"/>
        <charset val="134"/>
      </rPr>
      <t xml:space="preserve">                                5</t>
    </r>
    <r>
      <rPr>
        <sz val="12"/>
        <rFont val="宋体"/>
        <charset val="134"/>
      </rPr>
      <t>、</t>
    </r>
    <r>
      <rPr>
        <sz val="12"/>
        <rFont val="Arial Narrow"/>
        <charset val="134"/>
      </rPr>
      <t>P98</t>
    </r>
    <r>
      <rPr>
        <sz val="12"/>
        <rFont val="宋体"/>
        <charset val="134"/>
      </rPr>
      <t>页至</t>
    </r>
    <r>
      <rPr>
        <sz val="12"/>
        <rFont val="Arial Narrow"/>
        <charset val="134"/>
      </rPr>
      <t>102</t>
    </r>
    <r>
      <rPr>
        <sz val="12"/>
        <rFont val="宋体"/>
        <charset val="134"/>
      </rPr>
      <t>页支付金额合计有误；</t>
    </r>
    <r>
      <rPr>
        <sz val="12"/>
        <rFont val="Arial Narrow"/>
        <charset val="134"/>
      </rPr>
      <t xml:space="preserve">                  6</t>
    </r>
    <r>
      <rPr>
        <sz val="12"/>
        <rFont val="宋体"/>
        <charset val="134"/>
      </rPr>
      <t>、</t>
    </r>
    <r>
      <rPr>
        <sz val="12"/>
        <rFont val="Arial Narrow"/>
        <charset val="134"/>
      </rPr>
      <t>P132</t>
    </r>
    <r>
      <rPr>
        <sz val="12"/>
        <rFont val="宋体"/>
        <charset val="134"/>
      </rPr>
      <t>页</t>
    </r>
    <r>
      <rPr>
        <sz val="12"/>
        <rFont val="Arial Narrow"/>
        <charset val="134"/>
      </rPr>
      <t>-134</t>
    </r>
    <r>
      <rPr>
        <sz val="12"/>
        <rFont val="宋体"/>
        <charset val="134"/>
      </rPr>
      <t>页收款人为李明修，不符合申报条件。</t>
    </r>
    <r>
      <rPr>
        <sz val="12"/>
        <rFont val="Arial Narrow"/>
        <charset val="134"/>
      </rPr>
      <t xml:space="preserve">                                              7</t>
    </r>
    <r>
      <rPr>
        <sz val="12"/>
        <rFont val="宋体"/>
        <charset val="134"/>
      </rPr>
      <t>、</t>
    </r>
    <r>
      <rPr>
        <sz val="12"/>
        <rFont val="Arial Narrow"/>
        <charset val="134"/>
      </rPr>
      <t>P160</t>
    </r>
    <r>
      <rPr>
        <sz val="12"/>
        <rFont val="宋体"/>
        <charset val="134"/>
      </rPr>
      <t>页、</t>
    </r>
    <r>
      <rPr>
        <sz val="12"/>
        <rFont val="Arial Narrow"/>
        <charset val="134"/>
      </rPr>
      <t>P162-163</t>
    </r>
    <r>
      <rPr>
        <sz val="12"/>
        <rFont val="宋体"/>
        <charset val="134"/>
      </rPr>
      <t>页微信支付交易明细凭证均为个人</t>
    </r>
    <r>
      <rPr>
        <sz val="12"/>
        <rFont val="Arial Narrow"/>
        <charset val="134"/>
      </rPr>
      <t>,</t>
    </r>
    <r>
      <rPr>
        <sz val="12"/>
        <rFont val="宋体"/>
        <charset val="134"/>
      </rPr>
      <t>不符合申报条件；</t>
    </r>
    <r>
      <rPr>
        <sz val="12"/>
        <rFont val="Arial Narrow"/>
        <charset val="134"/>
      </rPr>
      <t xml:space="preserve">                             8</t>
    </r>
    <r>
      <rPr>
        <sz val="12"/>
        <rFont val="宋体"/>
        <charset val="134"/>
      </rPr>
      <t>、</t>
    </r>
    <r>
      <rPr>
        <sz val="12"/>
        <rFont val="Arial Narrow"/>
        <charset val="134"/>
      </rPr>
      <t>P153</t>
    </r>
    <r>
      <rPr>
        <sz val="12"/>
        <rFont val="宋体"/>
        <charset val="134"/>
      </rPr>
      <t>页</t>
    </r>
    <r>
      <rPr>
        <sz val="12"/>
        <rFont val="Arial Narrow"/>
        <charset val="134"/>
      </rPr>
      <t>-155</t>
    </r>
    <r>
      <rPr>
        <sz val="12"/>
        <rFont val="宋体"/>
        <charset val="134"/>
      </rPr>
      <t>页未见合同，运费不符合申报条件；</t>
    </r>
    <r>
      <rPr>
        <sz val="12"/>
        <rFont val="Arial Narrow"/>
        <charset val="134"/>
      </rPr>
      <t xml:space="preserve">                                            9</t>
    </r>
    <r>
      <rPr>
        <sz val="12"/>
        <rFont val="宋体"/>
        <charset val="134"/>
      </rPr>
      <t>、未见查重函</t>
    </r>
    <r>
      <rPr>
        <sz val="12"/>
        <rFont val="Arial Narrow"/>
        <charset val="134"/>
      </rPr>
      <t xml:space="preserve">                         </t>
    </r>
  </si>
  <si>
    <r>
      <rPr>
        <sz val="12"/>
        <rFont val="Arial Narrow"/>
        <charset val="134"/>
      </rPr>
      <t>1.PDF</t>
    </r>
    <r>
      <rPr>
        <sz val="12"/>
        <rFont val="宋体"/>
        <charset val="134"/>
      </rPr>
      <t>模板中审计报告中的二维码无法识别</t>
    </r>
  </si>
  <si>
    <t>若羌县若羌镇</t>
  </si>
  <si>
    <r>
      <rPr>
        <sz val="12"/>
        <rFont val="Arial Narrow"/>
        <charset val="134"/>
      </rPr>
      <t>1</t>
    </r>
    <r>
      <rPr>
        <sz val="12"/>
        <rFont val="宋体"/>
        <charset val="134"/>
      </rPr>
      <t>、目录有误；</t>
    </r>
    <r>
      <rPr>
        <sz val="12"/>
        <rFont val="Arial Narrow"/>
        <charset val="134"/>
      </rPr>
      <t xml:space="preserve">                                  2</t>
    </r>
    <r>
      <rPr>
        <sz val="12"/>
        <rFont val="宋体"/>
        <charset val="134"/>
      </rPr>
      <t>、项目申报表</t>
    </r>
    <r>
      <rPr>
        <sz val="12"/>
        <rFont val="Arial Narrow"/>
        <charset val="134"/>
      </rPr>
      <t>P2</t>
    </r>
    <r>
      <rPr>
        <sz val="12"/>
        <rFont val="宋体"/>
        <charset val="134"/>
      </rPr>
      <t>页未见表头以及未填写日期；</t>
    </r>
    <r>
      <rPr>
        <sz val="12"/>
        <rFont val="Arial Narrow"/>
        <charset val="134"/>
      </rPr>
      <t xml:space="preserve">     3</t>
    </r>
    <r>
      <rPr>
        <sz val="12"/>
        <rFont val="宋体"/>
        <charset val="134"/>
      </rPr>
      <t>、</t>
    </r>
    <r>
      <rPr>
        <sz val="12"/>
        <rFont val="Arial Narrow"/>
        <charset val="134"/>
      </rPr>
      <t>P3</t>
    </r>
    <r>
      <rPr>
        <sz val="12"/>
        <rFont val="宋体"/>
        <charset val="134"/>
      </rPr>
      <t>页未盖章；</t>
    </r>
    <r>
      <rPr>
        <sz val="12"/>
        <rFont val="Arial Narrow"/>
        <charset val="134"/>
      </rPr>
      <t xml:space="preserve">                               4</t>
    </r>
    <r>
      <rPr>
        <sz val="12"/>
        <rFont val="宋体"/>
        <charset val="134"/>
      </rPr>
      <t>、</t>
    </r>
    <r>
      <rPr>
        <sz val="12"/>
        <rFont val="Arial Narrow"/>
        <charset val="134"/>
      </rPr>
      <t>P4</t>
    </r>
    <r>
      <rPr>
        <sz val="12"/>
        <rFont val="宋体"/>
        <charset val="134"/>
      </rPr>
      <t>页法定代表人未签名；</t>
    </r>
    <r>
      <rPr>
        <sz val="12"/>
        <rFont val="Arial Narrow"/>
        <charset val="134"/>
      </rPr>
      <t xml:space="preserve">                        5</t>
    </r>
    <r>
      <rPr>
        <sz val="12"/>
        <rFont val="宋体"/>
        <charset val="134"/>
      </rPr>
      <t>、</t>
    </r>
    <r>
      <rPr>
        <sz val="12"/>
        <rFont val="Arial Narrow"/>
        <charset val="134"/>
      </rPr>
      <t>P65</t>
    </r>
    <r>
      <rPr>
        <sz val="12"/>
        <rFont val="宋体"/>
        <charset val="134"/>
      </rPr>
      <t>页超市货架无发票、未见银行付款回单。</t>
    </r>
    <r>
      <rPr>
        <sz val="12"/>
        <rFont val="Arial Narrow"/>
        <charset val="134"/>
      </rPr>
      <t xml:space="preserve">        6</t>
    </r>
    <r>
      <rPr>
        <sz val="12"/>
        <rFont val="宋体"/>
        <charset val="134"/>
      </rPr>
      <t>、</t>
    </r>
    <r>
      <rPr>
        <sz val="12"/>
        <rFont val="Arial Narrow"/>
        <charset val="134"/>
      </rPr>
      <t>P5-P6</t>
    </r>
    <r>
      <rPr>
        <sz val="12"/>
        <rFont val="宋体"/>
        <charset val="134"/>
      </rPr>
      <t>页未介绍注册资本、资产状况、股东构成；</t>
    </r>
    <r>
      <rPr>
        <sz val="12"/>
        <rFont val="Arial Narrow"/>
        <charset val="134"/>
      </rPr>
      <t xml:space="preserve">                                          7</t>
    </r>
    <r>
      <rPr>
        <sz val="12"/>
        <rFont val="宋体"/>
        <charset val="134"/>
      </rPr>
      <t>、</t>
    </r>
    <r>
      <rPr>
        <sz val="12"/>
        <rFont val="Arial Narrow"/>
        <charset val="134"/>
      </rPr>
      <t>P7</t>
    </r>
    <r>
      <rPr>
        <sz val="12"/>
        <rFont val="宋体"/>
        <charset val="134"/>
      </rPr>
      <t>页营业执照不清楚；</t>
    </r>
    <r>
      <rPr>
        <sz val="12"/>
        <rFont val="Arial Narrow"/>
        <charset val="134"/>
      </rPr>
      <t xml:space="preserve">                         8</t>
    </r>
    <r>
      <rPr>
        <sz val="12"/>
        <rFont val="宋体"/>
        <charset val="134"/>
      </rPr>
      <t>、审计报告</t>
    </r>
    <r>
      <rPr>
        <sz val="12"/>
        <rFont val="Arial Narrow"/>
        <charset val="134"/>
      </rPr>
      <t>P13</t>
    </r>
    <r>
      <rPr>
        <sz val="12"/>
        <rFont val="宋体"/>
        <charset val="134"/>
      </rPr>
      <t>页未见二维码不符合标准；</t>
    </r>
    <r>
      <rPr>
        <sz val="12"/>
        <rFont val="Arial Narrow"/>
        <charset val="134"/>
      </rPr>
      <t xml:space="preserve">           9</t>
    </r>
    <r>
      <rPr>
        <sz val="12"/>
        <rFont val="宋体"/>
        <charset val="134"/>
      </rPr>
      <t>、自有资金</t>
    </r>
    <r>
      <rPr>
        <sz val="12"/>
        <rFont val="Arial Narrow"/>
        <charset val="134"/>
      </rPr>
      <t>P37-48</t>
    </r>
    <r>
      <rPr>
        <sz val="12"/>
        <rFont val="宋体"/>
        <charset val="134"/>
      </rPr>
      <t>页不清楚；</t>
    </r>
    <r>
      <rPr>
        <sz val="12"/>
        <rFont val="Arial Narrow"/>
        <charset val="134"/>
      </rPr>
      <t xml:space="preserve">                       10</t>
    </r>
    <r>
      <rPr>
        <sz val="12"/>
        <rFont val="宋体"/>
        <charset val="134"/>
      </rPr>
      <t>、不动产权证书所有权人为个人；</t>
    </r>
    <r>
      <rPr>
        <sz val="12"/>
        <rFont val="Arial Narrow"/>
        <charset val="134"/>
      </rPr>
      <t xml:space="preserve">                 11</t>
    </r>
    <r>
      <rPr>
        <sz val="12"/>
        <rFont val="宋体"/>
        <charset val="134"/>
      </rPr>
      <t>、未见竣工验收报告；</t>
    </r>
    <r>
      <rPr>
        <sz val="12"/>
        <rFont val="Arial Narrow"/>
        <charset val="134"/>
      </rPr>
      <t xml:space="preserve">                         12</t>
    </r>
    <r>
      <rPr>
        <sz val="12"/>
        <rFont val="宋体"/>
        <charset val="134"/>
      </rPr>
      <t>、</t>
    </r>
    <r>
      <rPr>
        <sz val="12"/>
        <rFont val="Arial Narrow"/>
        <charset val="134"/>
      </rPr>
      <t>P70-118</t>
    </r>
    <r>
      <rPr>
        <sz val="12"/>
        <rFont val="宋体"/>
        <charset val="134"/>
      </rPr>
      <t>页未见发票核验单以及部分银行付款回单重复、发票不清楚；</t>
    </r>
    <r>
      <rPr>
        <sz val="12"/>
        <rFont val="Arial Narrow"/>
        <charset val="134"/>
      </rPr>
      <t xml:space="preserve">                          13</t>
    </r>
    <r>
      <rPr>
        <sz val="12"/>
        <rFont val="宋体"/>
        <charset val="134"/>
      </rPr>
      <t>、合同、发票、银行付款回单存在不相符的现象，应重新整理提供申报资料</t>
    </r>
  </si>
  <si>
    <r>
      <rPr>
        <sz val="12"/>
        <rFont val="Arial Narrow"/>
        <charset val="134"/>
      </rPr>
      <t>1</t>
    </r>
    <r>
      <rPr>
        <sz val="12"/>
        <rFont val="宋体"/>
        <charset val="134"/>
      </rPr>
      <t>、审计报告非财政部备案的上一年度审计报告（要求每页赋码）且无法识别。</t>
    </r>
    <r>
      <rPr>
        <sz val="12"/>
        <rFont val="Arial Narrow"/>
        <charset val="134"/>
      </rPr>
      <t xml:space="preserve">                 
2</t>
    </r>
    <r>
      <rPr>
        <sz val="12"/>
        <rFont val="宋体"/>
        <charset val="134"/>
      </rPr>
      <t>、</t>
    </r>
    <r>
      <rPr>
        <sz val="12"/>
        <rFont val="Arial Narrow"/>
        <charset val="134"/>
      </rPr>
      <t>P59-98</t>
    </r>
    <r>
      <rPr>
        <sz val="12"/>
        <rFont val="宋体"/>
        <charset val="134"/>
      </rPr>
      <t>页未见发票核验单以及部分银行付款回单重复、发票不清楚；</t>
    </r>
    <r>
      <rPr>
        <sz val="12"/>
        <rFont val="Arial Narrow"/>
        <charset val="134"/>
      </rPr>
      <t xml:space="preserve">                        
3.</t>
    </r>
    <r>
      <rPr>
        <sz val="12"/>
        <rFont val="宋体"/>
        <charset val="134"/>
      </rPr>
      <t>二次提交申报材料存在合同、发票、银行付款回单不相符的现象且有新增发票金额</t>
    </r>
    <r>
      <rPr>
        <sz val="12"/>
        <rFont val="Arial Narrow"/>
        <charset val="134"/>
      </rPr>
      <t xml:space="preserve">                                         4</t>
    </r>
    <r>
      <rPr>
        <sz val="12"/>
        <rFont val="宋体"/>
        <charset val="134"/>
      </rPr>
      <t>、项目支出汇总清单格式不正确</t>
    </r>
    <r>
      <rPr>
        <sz val="12"/>
        <rFont val="Arial Narrow"/>
        <charset val="134"/>
      </rPr>
      <t xml:space="preserve"> 
5</t>
    </r>
    <r>
      <rPr>
        <sz val="12"/>
        <rFont val="宋体"/>
        <charset val="134"/>
      </rPr>
      <t>、</t>
    </r>
    <r>
      <rPr>
        <sz val="12"/>
        <rFont val="Arial Narrow"/>
        <charset val="134"/>
      </rPr>
      <t>P63</t>
    </r>
    <r>
      <rPr>
        <sz val="12"/>
        <rFont val="宋体"/>
        <charset val="134"/>
      </rPr>
      <t>页合同乙方未签订日期；</t>
    </r>
  </si>
  <si>
    <r>
      <rPr>
        <sz val="12"/>
        <rFont val="Arial Narrow"/>
        <charset val="134"/>
      </rPr>
      <t>1.</t>
    </r>
    <r>
      <rPr>
        <sz val="12"/>
        <rFont val="宋体"/>
        <charset val="134"/>
      </rPr>
      <t>请在国家企业信息公开公示系统中，选择获取报告，需要先预留邮箱，完整版报告会以</t>
    </r>
    <r>
      <rPr>
        <sz val="12"/>
        <rFont val="Arial Narrow"/>
        <charset val="134"/>
      </rPr>
      <t>PDF</t>
    </r>
    <r>
      <rPr>
        <sz val="12"/>
        <rFont val="宋体"/>
        <charset val="134"/>
      </rPr>
      <t>的格式发送到邮箱内，将</t>
    </r>
    <r>
      <rPr>
        <sz val="12"/>
        <rFont val="Arial Narrow"/>
        <charset val="134"/>
      </rPr>
      <t>PDF</t>
    </r>
    <r>
      <rPr>
        <sz val="12"/>
        <rFont val="宋体"/>
        <charset val="134"/>
      </rPr>
      <t>版的完整报告放置到申报书中，当前报告不是完整版报告（完整版报告有行政处罚信息等）</t>
    </r>
    <r>
      <rPr>
        <sz val="12"/>
        <rFont val="Arial Narrow"/>
        <charset val="134"/>
      </rPr>
      <t xml:space="preserve">
2.</t>
    </r>
    <r>
      <rPr>
        <sz val="12"/>
        <rFont val="宋体"/>
        <charset val="134"/>
      </rPr>
      <t>请在有资质的正规会计师事务所出具审计报告，正规报告每页均有国家财政部赋码，扫描后为财政部官网的雁阵结果，当前报告赋码扫描结果不是财政部官网，报告不合格。</t>
    </r>
  </si>
  <si>
    <t>若羌县铁干里克镇</t>
  </si>
  <si>
    <t>若羌县铁干里克镇物农红枣初加工项目</t>
  </si>
  <si>
    <t>若羌县物农农业专业合作社</t>
  </si>
  <si>
    <t>23年2025年第二批次铁干里克镇：若羌县红枣初加工设施设备项目</t>
  </si>
  <si>
    <r>
      <rPr>
        <sz val="12"/>
        <rFont val="Arial Narrow"/>
        <charset val="134"/>
      </rPr>
      <t>1</t>
    </r>
    <r>
      <rPr>
        <sz val="12"/>
        <rFont val="宋体"/>
        <charset val="134"/>
      </rPr>
      <t>、申报材料封面、申报表、推荐表未填写日期及盖章、签字；</t>
    </r>
    <r>
      <rPr>
        <sz val="12"/>
        <rFont val="Arial Narrow"/>
        <charset val="134"/>
      </rPr>
      <t xml:space="preserve">                                    2</t>
    </r>
    <r>
      <rPr>
        <sz val="12"/>
        <rFont val="宋体"/>
        <charset val="134"/>
      </rPr>
      <t>、</t>
    </r>
    <r>
      <rPr>
        <sz val="12"/>
        <rFont val="Arial Narrow"/>
        <charset val="134"/>
      </rPr>
      <t>106-108</t>
    </r>
    <r>
      <rPr>
        <sz val="12"/>
        <rFont val="宋体"/>
        <charset val="134"/>
      </rPr>
      <t>页空白页；</t>
    </r>
    <r>
      <rPr>
        <sz val="12"/>
        <rFont val="Arial Narrow"/>
        <charset val="134"/>
      </rPr>
      <t xml:space="preserve">                              3</t>
    </r>
    <r>
      <rPr>
        <sz val="12"/>
        <rFont val="宋体"/>
        <charset val="134"/>
      </rPr>
      <t>、申报材料页码排序不正确；</t>
    </r>
    <r>
      <rPr>
        <sz val="12"/>
        <rFont val="Arial Narrow"/>
        <charset val="134"/>
      </rPr>
      <t xml:space="preserve">                                                 3</t>
    </r>
    <r>
      <rPr>
        <sz val="12"/>
        <rFont val="宋体"/>
        <charset val="134"/>
      </rPr>
      <t>、</t>
    </r>
    <r>
      <rPr>
        <sz val="12"/>
        <rFont val="Arial Narrow"/>
        <charset val="134"/>
      </rPr>
      <t>P143</t>
    </r>
    <r>
      <rPr>
        <sz val="12"/>
        <rFont val="宋体"/>
        <charset val="134"/>
      </rPr>
      <t>页项目支出汇总清单银行支付金额合计有误；</t>
    </r>
    <r>
      <rPr>
        <sz val="12"/>
        <rFont val="Arial Narrow"/>
        <charset val="134"/>
      </rPr>
      <t xml:space="preserve">                                                    4</t>
    </r>
    <r>
      <rPr>
        <sz val="12"/>
        <rFont val="宋体"/>
        <charset val="134"/>
      </rPr>
      <t>、</t>
    </r>
    <r>
      <rPr>
        <sz val="12"/>
        <rFont val="Arial Narrow"/>
        <charset val="134"/>
      </rPr>
      <t>*</t>
    </r>
    <r>
      <rPr>
        <sz val="12"/>
        <rFont val="宋体"/>
        <charset val="134"/>
      </rPr>
      <t>农业机械</t>
    </r>
    <r>
      <rPr>
        <sz val="12"/>
        <rFont val="Arial Narrow"/>
        <charset val="134"/>
      </rPr>
      <t>*</t>
    </r>
    <r>
      <rPr>
        <sz val="12"/>
        <rFont val="宋体"/>
        <charset val="134"/>
      </rPr>
      <t>振兴系列红枣自动化烘干机</t>
    </r>
    <r>
      <rPr>
        <sz val="12"/>
        <rFont val="Arial Narrow"/>
        <charset val="134"/>
      </rPr>
      <t>24512000000251372016</t>
    </r>
    <r>
      <rPr>
        <sz val="12"/>
        <rFont val="宋体"/>
        <charset val="134"/>
      </rPr>
      <t>发票中</t>
    </r>
    <r>
      <rPr>
        <sz val="12"/>
        <rFont val="Arial Narrow"/>
        <charset val="134"/>
      </rPr>
      <t>3.5</t>
    </r>
    <r>
      <rPr>
        <sz val="12"/>
        <rFont val="宋体"/>
        <charset val="134"/>
      </rPr>
      <t>万元系</t>
    </r>
    <r>
      <rPr>
        <sz val="12"/>
        <rFont val="Arial Narrow"/>
        <charset val="134"/>
      </rPr>
      <t>P193</t>
    </r>
    <r>
      <rPr>
        <sz val="12"/>
        <rFont val="宋体"/>
        <charset val="134"/>
      </rPr>
      <t>页合同中运保费</t>
    </r>
    <r>
      <rPr>
        <sz val="12"/>
        <rFont val="Arial Narrow"/>
        <charset val="134"/>
      </rPr>
      <t>3.5</t>
    </r>
    <r>
      <rPr>
        <sz val="12"/>
        <rFont val="宋体"/>
        <charset val="134"/>
      </rPr>
      <t>万元不符合申报条件。</t>
    </r>
    <r>
      <rPr>
        <sz val="12"/>
        <rFont val="Arial Narrow"/>
        <charset val="134"/>
      </rPr>
      <t xml:space="preserve">                               5</t>
    </r>
    <r>
      <rPr>
        <sz val="12"/>
        <rFont val="宋体"/>
        <charset val="134"/>
      </rPr>
      <t>、</t>
    </r>
    <r>
      <rPr>
        <sz val="12"/>
        <rFont val="Arial Narrow"/>
        <charset val="134"/>
      </rPr>
      <t>P5</t>
    </r>
    <r>
      <rPr>
        <sz val="12"/>
        <rFont val="宋体"/>
        <charset val="134"/>
      </rPr>
      <t>页未按要求编写企业简介</t>
    </r>
    <r>
      <rPr>
        <sz val="12"/>
        <rFont val="Arial Narrow"/>
        <charset val="134"/>
      </rPr>
      <t xml:space="preserve">                            6</t>
    </r>
    <r>
      <rPr>
        <sz val="12"/>
        <rFont val="宋体"/>
        <charset val="134"/>
      </rPr>
      <t>、未见企业经营情况简介；</t>
    </r>
    <r>
      <rPr>
        <sz val="12"/>
        <rFont val="Arial Narrow"/>
        <charset val="134"/>
      </rPr>
      <t xml:space="preserve">                               7</t>
    </r>
    <r>
      <rPr>
        <sz val="12"/>
        <rFont val="宋体"/>
        <charset val="134"/>
      </rPr>
      <t>、申报材料整册未盖章</t>
    </r>
  </si>
  <si>
    <t>尉犁县兴平镇</t>
  </si>
  <si>
    <t>兴平镇羊屠宰生产线项目</t>
  </si>
  <si>
    <t>尉犁县广达畜牧养殖专业合作社</t>
  </si>
  <si>
    <t>放弃申报，已奖补过</t>
  </si>
  <si>
    <t>企业自行放弃</t>
  </si>
  <si>
    <t>尉犁县尉犁镇</t>
  </si>
  <si>
    <t>新疆罗布村生物科技有限公司农副产品初加工建设项目</t>
  </si>
  <si>
    <t>新疆罗布村生物科技有限公司</t>
  </si>
  <si>
    <t>县财政反馈：该公司农副产品初加工建设项目申请县域资金90.12万元</t>
  </si>
  <si>
    <t>资料不符合要求、财政奖补过</t>
  </si>
  <si>
    <r>
      <rPr>
        <sz val="12"/>
        <rFont val="Arial Narrow"/>
        <charset val="134"/>
      </rPr>
      <t>1</t>
    </r>
    <r>
      <rPr>
        <sz val="12"/>
        <rFont val="宋体"/>
        <charset val="134"/>
      </rPr>
      <t>、申报材料未按申报要求编制、排序以及盖章；</t>
    </r>
    <r>
      <rPr>
        <sz val="12"/>
        <rFont val="Arial Narrow"/>
        <charset val="134"/>
      </rPr>
      <t xml:space="preserve">  2</t>
    </r>
    <r>
      <rPr>
        <sz val="12"/>
        <rFont val="宋体"/>
        <charset val="134"/>
      </rPr>
      <t>、审计报告未通过财政部行业管理系统报备；</t>
    </r>
    <r>
      <rPr>
        <sz val="12"/>
        <rFont val="Arial Narrow"/>
        <charset val="134"/>
      </rPr>
      <t xml:space="preserve">    3</t>
    </r>
    <r>
      <rPr>
        <sz val="12"/>
        <rFont val="宋体"/>
        <charset val="134"/>
      </rPr>
      <t>、</t>
    </r>
    <r>
      <rPr>
        <sz val="12"/>
        <rFont val="Arial Narrow"/>
        <charset val="134"/>
      </rPr>
      <t xml:space="preserve"> </t>
    </r>
    <r>
      <rPr>
        <sz val="12"/>
        <rFont val="宋体"/>
        <charset val="134"/>
      </rPr>
      <t>未见项目支出汇总表；</t>
    </r>
    <r>
      <rPr>
        <sz val="12"/>
        <rFont val="Arial Narrow"/>
        <charset val="134"/>
      </rPr>
      <t xml:space="preserve">                            4</t>
    </r>
    <r>
      <rPr>
        <sz val="12"/>
        <rFont val="宋体"/>
        <charset val="134"/>
      </rPr>
      <t>、部分合同不清晰、发票无法对应合同以及未见发票查验截图；</t>
    </r>
    <r>
      <rPr>
        <sz val="12"/>
        <rFont val="Arial Narrow"/>
        <charset val="134"/>
      </rPr>
      <t xml:space="preserve">                                        5</t>
    </r>
    <r>
      <rPr>
        <sz val="12"/>
        <rFont val="宋体"/>
        <charset val="134"/>
      </rPr>
      <t>、未见银行付款回单；</t>
    </r>
    <r>
      <rPr>
        <sz val="12"/>
        <rFont val="Arial Narrow"/>
        <charset val="134"/>
      </rPr>
      <t xml:space="preserve">                                 6</t>
    </r>
    <r>
      <rPr>
        <sz val="12"/>
        <rFont val="宋体"/>
        <charset val="134"/>
      </rPr>
      <t>、申报材料缺失较多，比如：推荐单位承诺函、</t>
    </r>
    <r>
      <rPr>
        <sz val="12"/>
        <rFont val="Arial Narrow"/>
        <charset val="134"/>
      </rPr>
      <t xml:space="preserve"> </t>
    </r>
    <r>
      <rPr>
        <sz val="12"/>
        <rFont val="宋体"/>
        <charset val="134"/>
      </rPr>
      <t>县域商业建设行动项目单位承诺函等，详见</t>
    </r>
    <r>
      <rPr>
        <sz val="12"/>
        <rFont val="Arial Narrow"/>
        <charset val="134"/>
      </rPr>
      <t>19.1</t>
    </r>
    <r>
      <rPr>
        <sz val="12"/>
        <rFont val="宋体"/>
        <charset val="134"/>
      </rPr>
      <t>表</t>
    </r>
    <r>
      <rPr>
        <sz val="12"/>
        <rFont val="Arial Narrow"/>
        <charset val="134"/>
      </rPr>
      <t xml:space="preserve">                      </t>
    </r>
  </si>
  <si>
    <t>三次审核材料中无此项目申报材料</t>
  </si>
  <si>
    <t>尉犁县安达优选超市建设项目</t>
  </si>
  <si>
    <t>尉犁县安达优选超市有限责任公司</t>
  </si>
  <si>
    <r>
      <rPr>
        <sz val="12"/>
        <rFont val="Arial Narrow"/>
        <charset val="134"/>
      </rPr>
      <t>1</t>
    </r>
    <r>
      <rPr>
        <sz val="12"/>
        <rFont val="宋体"/>
        <charset val="134"/>
      </rPr>
      <t>、申报材料未按申报指南要求排序、盖章、签字；</t>
    </r>
    <r>
      <rPr>
        <sz val="12"/>
        <rFont val="Arial Narrow"/>
        <charset val="134"/>
      </rPr>
      <t>2</t>
    </r>
    <r>
      <rPr>
        <sz val="12"/>
        <rFont val="宋体"/>
        <charset val="134"/>
      </rPr>
      <t>、</t>
    </r>
    <r>
      <rPr>
        <sz val="12"/>
        <rFont val="Arial Narrow"/>
        <charset val="134"/>
      </rPr>
      <t>P1</t>
    </r>
    <r>
      <rPr>
        <sz val="12"/>
        <rFont val="宋体"/>
        <charset val="134"/>
      </rPr>
      <t>页未盖章、申报方向同时勾选了</t>
    </r>
    <r>
      <rPr>
        <sz val="12"/>
        <rFont val="Arial Narrow"/>
        <charset val="134"/>
      </rPr>
      <t>2</t>
    </r>
    <r>
      <rPr>
        <sz val="12"/>
        <rFont val="宋体"/>
        <charset val="134"/>
      </rPr>
      <t>个；</t>
    </r>
    <r>
      <rPr>
        <sz val="12"/>
        <rFont val="Arial Narrow"/>
        <charset val="134"/>
      </rPr>
      <t xml:space="preserve">           3</t>
    </r>
    <r>
      <rPr>
        <sz val="12"/>
        <rFont val="宋体"/>
        <charset val="134"/>
      </rPr>
      <t>、部分未见合同以及银行回单；发票未见查验结果，详见</t>
    </r>
    <r>
      <rPr>
        <sz val="12"/>
        <rFont val="Arial Narrow"/>
        <charset val="134"/>
      </rPr>
      <t>20.2</t>
    </r>
    <r>
      <rPr>
        <sz val="12"/>
        <rFont val="宋体"/>
        <charset val="134"/>
      </rPr>
      <t>；</t>
    </r>
    <r>
      <rPr>
        <sz val="12"/>
        <rFont val="Arial Narrow"/>
        <charset val="134"/>
      </rPr>
      <t xml:space="preserve">                                       4</t>
    </r>
    <r>
      <rPr>
        <sz val="12"/>
        <rFont val="宋体"/>
        <charset val="134"/>
      </rPr>
      <t>、未按要求编写企业简介以及经营情况、审计报告、竣工验收报告、施工现场图片等，详见</t>
    </r>
    <r>
      <rPr>
        <sz val="12"/>
        <rFont val="Arial Narrow"/>
        <charset val="134"/>
      </rPr>
      <t>20.1</t>
    </r>
    <r>
      <rPr>
        <sz val="12"/>
        <rFont val="宋体"/>
        <charset val="134"/>
      </rPr>
      <t>表；</t>
    </r>
  </si>
  <si>
    <r>
      <rPr>
        <sz val="12"/>
        <rFont val="Arial Narrow"/>
        <charset val="134"/>
      </rPr>
      <t>1.</t>
    </r>
    <r>
      <rPr>
        <sz val="12"/>
        <rFont val="宋体"/>
        <charset val="134"/>
      </rPr>
      <t>项目申报表格式有问题，请按照申报指南进行更新；</t>
    </r>
    <r>
      <rPr>
        <sz val="12"/>
        <rFont val="Arial Narrow"/>
        <charset val="134"/>
      </rPr>
      <t xml:space="preserve">
2. </t>
    </r>
    <r>
      <rPr>
        <sz val="12"/>
        <rFont val="宋体"/>
        <charset val="134"/>
      </rPr>
      <t>部分未见合同以及银行回单；发票未见查验结果</t>
    </r>
    <r>
      <rPr>
        <sz val="12"/>
        <rFont val="Arial Narrow"/>
        <charset val="134"/>
      </rPr>
      <t xml:space="preserve">
3.</t>
    </r>
    <r>
      <rPr>
        <sz val="12"/>
        <rFont val="宋体"/>
        <charset val="134"/>
      </rPr>
      <t>未按要求编写企业简介</t>
    </r>
    <r>
      <rPr>
        <sz val="12"/>
        <rFont val="Arial Narrow"/>
        <charset val="134"/>
      </rPr>
      <t xml:space="preserve">
4.</t>
    </r>
    <r>
      <rPr>
        <sz val="12"/>
        <rFont val="宋体"/>
        <charset val="134"/>
      </rPr>
      <t>未见企业经营情况简介</t>
    </r>
    <r>
      <rPr>
        <sz val="12"/>
        <rFont val="Arial Narrow"/>
        <charset val="134"/>
      </rPr>
      <t xml:space="preserve">
5.</t>
    </r>
    <r>
      <rPr>
        <sz val="12"/>
        <rFont val="宋体"/>
        <charset val="134"/>
      </rPr>
      <t>未见审计报告</t>
    </r>
    <r>
      <rPr>
        <sz val="12"/>
        <rFont val="Arial Narrow"/>
        <charset val="134"/>
      </rPr>
      <t xml:space="preserve">
6.</t>
    </r>
    <r>
      <rPr>
        <sz val="12"/>
        <rFont val="宋体"/>
        <charset val="134"/>
      </rPr>
      <t>未见竣工验收报告</t>
    </r>
    <r>
      <rPr>
        <sz val="12"/>
        <rFont val="Arial Narrow"/>
        <charset val="134"/>
      </rPr>
      <t xml:space="preserve">
7.</t>
    </r>
    <r>
      <rPr>
        <sz val="12"/>
        <rFont val="宋体"/>
        <charset val="134"/>
      </rPr>
      <t>现场照片模糊</t>
    </r>
    <r>
      <rPr>
        <sz val="12"/>
        <rFont val="Arial Narrow"/>
        <charset val="134"/>
      </rPr>
      <t xml:space="preserve">
8</t>
    </r>
    <r>
      <rPr>
        <sz val="12"/>
        <rFont val="宋体"/>
        <charset val="134"/>
      </rPr>
      <t>、</t>
    </r>
    <r>
      <rPr>
        <sz val="12"/>
        <rFont val="Arial Narrow"/>
        <charset val="134"/>
      </rPr>
      <t>P34</t>
    </r>
    <r>
      <rPr>
        <sz val="12"/>
        <rFont val="宋体"/>
        <charset val="134"/>
      </rPr>
      <t>页合同扫描件信息不完整</t>
    </r>
  </si>
  <si>
    <r>
      <rPr>
        <sz val="12"/>
        <rFont val="Arial Narrow"/>
        <charset val="134"/>
      </rPr>
      <t xml:space="preserve">
1.</t>
    </r>
    <r>
      <rPr>
        <sz val="12"/>
        <rFont val="宋体"/>
        <charset val="134"/>
      </rPr>
      <t>项目申报表中的</t>
    </r>
    <r>
      <rPr>
        <sz val="12"/>
        <rFont val="Arial Narrow"/>
        <charset val="134"/>
      </rPr>
      <t>“</t>
    </r>
    <r>
      <rPr>
        <sz val="12"/>
        <rFont val="宋体"/>
        <charset val="134"/>
      </rPr>
      <t>项目类型</t>
    </r>
    <r>
      <rPr>
        <sz val="12"/>
        <rFont val="Arial Narrow"/>
        <charset val="134"/>
      </rPr>
      <t>”</t>
    </r>
    <r>
      <rPr>
        <sz val="12"/>
        <rFont val="宋体"/>
        <charset val="134"/>
      </rPr>
      <t>只能勾选一个；</t>
    </r>
    <r>
      <rPr>
        <sz val="12"/>
        <rFont val="Arial Narrow"/>
        <charset val="134"/>
      </rPr>
      <t xml:space="preserve">
2.</t>
    </r>
    <r>
      <rPr>
        <sz val="12"/>
        <rFont val="宋体"/>
        <charset val="134"/>
      </rPr>
      <t>未见审计报告；</t>
    </r>
    <r>
      <rPr>
        <sz val="12"/>
        <rFont val="Arial Narrow"/>
        <charset val="134"/>
      </rPr>
      <t xml:space="preserve">
3.</t>
    </r>
    <r>
      <rPr>
        <sz val="12"/>
        <rFont val="宋体"/>
        <charset val="134"/>
      </rPr>
      <t>请在国家企业信息公开公示系统中，选择获取报告，需要先预留邮箱，完整版报告会以</t>
    </r>
    <r>
      <rPr>
        <sz val="12"/>
        <rFont val="Arial Narrow"/>
        <charset val="134"/>
      </rPr>
      <t>PDF</t>
    </r>
    <r>
      <rPr>
        <sz val="12"/>
        <rFont val="宋体"/>
        <charset val="134"/>
      </rPr>
      <t>的格式发送到邮箱内，将</t>
    </r>
    <r>
      <rPr>
        <sz val="12"/>
        <rFont val="Arial Narrow"/>
        <charset val="134"/>
      </rPr>
      <t>PDF</t>
    </r>
    <r>
      <rPr>
        <sz val="12"/>
        <rFont val="宋体"/>
        <charset val="134"/>
      </rPr>
      <t>版的完整报告放置到申报书中，当前报告是信用中国报告，不是企信网报告；</t>
    </r>
    <r>
      <rPr>
        <sz val="12"/>
        <rFont val="Arial Narrow"/>
        <charset val="134"/>
      </rPr>
      <t xml:space="preserve">
4.</t>
    </r>
    <r>
      <rPr>
        <sz val="12"/>
        <rFont val="宋体"/>
        <charset val="134"/>
      </rPr>
      <t>拍摄的现场图片是从监控截图中截取的，不清晰，请根据申报内容一一拍摄对应设备，并将照片放置到申报书中，图片下方需要注明拍摄内容；</t>
    </r>
    <r>
      <rPr>
        <sz val="12"/>
        <rFont val="Arial Narrow"/>
        <charset val="134"/>
      </rPr>
      <t xml:space="preserve">
5.</t>
    </r>
    <r>
      <rPr>
        <sz val="12"/>
        <rFont val="宋体"/>
        <charset val="134"/>
      </rPr>
      <t>冷藏车未见行驶证；</t>
    </r>
    <r>
      <rPr>
        <sz val="12"/>
        <rFont val="Arial Narrow"/>
        <charset val="134"/>
      </rPr>
      <t xml:space="preserve">
6.</t>
    </r>
    <r>
      <rPr>
        <sz val="12"/>
        <rFont val="宋体"/>
        <charset val="134"/>
      </rPr>
      <t>合同、发票、查验发票、银行回单应该按照顺序放置，具体顺序为：合同</t>
    </r>
    <r>
      <rPr>
        <sz val="12"/>
        <rFont val="Arial Narrow"/>
        <charset val="134"/>
      </rPr>
      <t>A-</t>
    </r>
    <r>
      <rPr>
        <sz val="12"/>
        <rFont val="宋体"/>
        <charset val="134"/>
      </rPr>
      <t>合同</t>
    </r>
    <r>
      <rPr>
        <sz val="12"/>
        <rFont val="Arial Narrow"/>
        <charset val="134"/>
      </rPr>
      <t>A</t>
    </r>
    <r>
      <rPr>
        <sz val="12"/>
        <rFont val="宋体"/>
        <charset val="134"/>
      </rPr>
      <t>所属的第一张发票</t>
    </r>
    <r>
      <rPr>
        <sz val="12"/>
        <rFont val="Arial Narrow"/>
        <charset val="134"/>
      </rPr>
      <t>-A</t>
    </r>
    <r>
      <rPr>
        <sz val="12"/>
        <rFont val="宋体"/>
        <charset val="134"/>
      </rPr>
      <t>的第一张发票的查验发票</t>
    </r>
    <r>
      <rPr>
        <sz val="12"/>
        <rFont val="Arial Narrow"/>
        <charset val="134"/>
      </rPr>
      <t>-A</t>
    </r>
    <r>
      <rPr>
        <sz val="12"/>
        <rFont val="宋体"/>
        <charset val="134"/>
      </rPr>
      <t>的第二张发票</t>
    </r>
    <r>
      <rPr>
        <sz val="12"/>
        <rFont val="Arial Narrow"/>
        <charset val="134"/>
      </rPr>
      <t>-</t>
    </r>
    <r>
      <rPr>
        <sz val="12"/>
        <rFont val="宋体"/>
        <charset val="134"/>
      </rPr>
      <t>第二张发票的查验发票</t>
    </r>
    <r>
      <rPr>
        <sz val="12"/>
        <rFont val="Arial Narrow"/>
        <charset val="134"/>
      </rPr>
      <t>…-A</t>
    </r>
    <r>
      <rPr>
        <sz val="12"/>
        <rFont val="宋体"/>
        <charset val="134"/>
      </rPr>
      <t>的第一张付款回执</t>
    </r>
    <r>
      <rPr>
        <sz val="12"/>
        <rFont val="Arial Narrow"/>
        <charset val="134"/>
      </rPr>
      <t>-A</t>
    </r>
    <r>
      <rPr>
        <sz val="12"/>
        <rFont val="宋体"/>
        <charset val="134"/>
      </rPr>
      <t>的第二张回执</t>
    </r>
    <r>
      <rPr>
        <sz val="12"/>
        <rFont val="Arial Narrow"/>
        <charset val="134"/>
      </rPr>
      <t>…-</t>
    </r>
    <r>
      <rPr>
        <sz val="12"/>
        <rFont val="宋体"/>
        <charset val="134"/>
      </rPr>
      <t>合同</t>
    </r>
    <r>
      <rPr>
        <sz val="12"/>
        <rFont val="Arial Narrow"/>
        <charset val="134"/>
      </rPr>
      <t>B-</t>
    </r>
    <r>
      <rPr>
        <sz val="12"/>
        <rFont val="宋体"/>
        <charset val="134"/>
      </rPr>
      <t>合同</t>
    </r>
    <r>
      <rPr>
        <sz val="12"/>
        <rFont val="Arial Narrow"/>
        <charset val="134"/>
      </rPr>
      <t>B</t>
    </r>
    <r>
      <rPr>
        <sz val="12"/>
        <rFont val="宋体"/>
        <charset val="134"/>
      </rPr>
      <t>所属的第一张发票</t>
    </r>
    <r>
      <rPr>
        <sz val="12"/>
        <rFont val="Arial Narrow"/>
        <charset val="134"/>
      </rPr>
      <t>…</t>
    </r>
    <r>
      <rPr>
        <sz val="12"/>
        <rFont val="宋体"/>
        <charset val="134"/>
      </rPr>
      <t>以此类推；</t>
    </r>
  </si>
  <si>
    <t>尉犁县中祥商贸有限公司第五分店建设项目</t>
  </si>
  <si>
    <r>
      <rPr>
        <sz val="12"/>
        <rFont val="Arial Narrow"/>
        <charset val="134"/>
      </rPr>
      <t>1</t>
    </r>
    <r>
      <rPr>
        <sz val="12"/>
        <rFont val="宋体"/>
        <charset val="134"/>
      </rPr>
      <t>、申报材料未按申报指南要求排序、盖章、签字；</t>
    </r>
    <r>
      <rPr>
        <sz val="12"/>
        <rFont val="Arial Narrow"/>
        <charset val="134"/>
      </rPr>
      <t>2</t>
    </r>
    <r>
      <rPr>
        <sz val="12"/>
        <rFont val="宋体"/>
        <charset val="134"/>
      </rPr>
      <t>、发票购买方为尉犁中祥商贸有限公司与申报项目表中的尉犁中祥商贸有限公司第五分店的公司名称不一致；未见银行付款回单、发票查验截图详见</t>
    </r>
    <r>
      <rPr>
        <sz val="12"/>
        <rFont val="Arial Narrow"/>
        <charset val="134"/>
      </rPr>
      <t>21.1</t>
    </r>
    <r>
      <rPr>
        <sz val="12"/>
        <rFont val="宋体"/>
        <charset val="134"/>
      </rPr>
      <t>、</t>
    </r>
    <r>
      <rPr>
        <sz val="12"/>
        <rFont val="Arial Narrow"/>
        <charset val="134"/>
      </rPr>
      <t>21.2</t>
    </r>
    <r>
      <rPr>
        <sz val="12"/>
        <rFont val="宋体"/>
        <charset val="134"/>
      </rPr>
      <t>表；</t>
    </r>
    <r>
      <rPr>
        <sz val="12"/>
        <rFont val="Arial Narrow"/>
        <charset val="134"/>
      </rPr>
      <t xml:space="preserve">                                       3</t>
    </r>
    <r>
      <rPr>
        <sz val="12"/>
        <rFont val="宋体"/>
        <charset val="134"/>
      </rPr>
      <t>、未按要求编写企业简介以及经营情况、审计报告、竣工验收报告、施工现场图片等，详见</t>
    </r>
    <r>
      <rPr>
        <sz val="12"/>
        <rFont val="Arial Narrow"/>
        <charset val="134"/>
      </rPr>
      <t>21.1</t>
    </r>
    <r>
      <rPr>
        <sz val="12"/>
        <rFont val="宋体"/>
        <charset val="134"/>
      </rPr>
      <t>表</t>
    </r>
  </si>
  <si>
    <r>
      <rPr>
        <sz val="12"/>
        <rFont val="Arial Narrow"/>
        <charset val="134"/>
      </rPr>
      <t>1.P4</t>
    </r>
    <r>
      <rPr>
        <sz val="12"/>
        <rFont val="宋体"/>
        <charset val="134"/>
      </rPr>
      <t>页未盖章及项目申报表上的金额单位为万元，项目投资总额、申请总额填报有误。</t>
    </r>
    <r>
      <rPr>
        <sz val="12"/>
        <rFont val="Arial Narrow"/>
        <charset val="134"/>
      </rPr>
      <t xml:space="preserve"> 
2.P89</t>
    </r>
    <r>
      <rPr>
        <sz val="12"/>
        <rFont val="宋体"/>
        <charset val="134"/>
      </rPr>
      <t>页项目支出汇总清单填写内容不完整</t>
    </r>
    <r>
      <rPr>
        <sz val="12"/>
        <rFont val="Arial Narrow"/>
        <charset val="134"/>
      </rPr>
      <t xml:space="preserve">
3.</t>
    </r>
    <r>
      <rPr>
        <sz val="12"/>
        <rFont val="宋体"/>
        <charset val="134"/>
      </rPr>
      <t>未按要求编写企业简介</t>
    </r>
    <r>
      <rPr>
        <sz val="12"/>
        <rFont val="Arial Narrow"/>
        <charset val="134"/>
      </rPr>
      <t xml:space="preserve">
4.</t>
    </r>
    <r>
      <rPr>
        <sz val="12"/>
        <rFont val="宋体"/>
        <charset val="134"/>
      </rPr>
      <t>未见企业经营情况简介</t>
    </r>
    <r>
      <rPr>
        <sz val="12"/>
        <rFont val="Arial Narrow"/>
        <charset val="134"/>
      </rPr>
      <t xml:space="preserve">
5.</t>
    </r>
    <r>
      <rPr>
        <sz val="12"/>
        <rFont val="宋体"/>
        <charset val="134"/>
      </rPr>
      <t>未见自有资金证明材料即银行流水</t>
    </r>
    <r>
      <rPr>
        <sz val="12"/>
        <rFont val="Arial Narrow"/>
        <charset val="134"/>
      </rPr>
      <t xml:space="preserve">
6.</t>
    </r>
    <r>
      <rPr>
        <sz val="12"/>
        <rFont val="宋体"/>
        <charset val="134"/>
      </rPr>
      <t>未见实施方案</t>
    </r>
    <r>
      <rPr>
        <sz val="12"/>
        <rFont val="Arial Narrow"/>
        <charset val="134"/>
      </rPr>
      <t xml:space="preserve">
7.</t>
    </r>
    <r>
      <rPr>
        <sz val="12"/>
        <rFont val="宋体"/>
        <charset val="134"/>
      </rPr>
      <t>未见施工现场图片</t>
    </r>
    <r>
      <rPr>
        <sz val="12"/>
        <rFont val="Arial Narrow"/>
        <charset val="134"/>
      </rPr>
      <t xml:space="preserve">
8.</t>
    </r>
    <r>
      <rPr>
        <sz val="12"/>
        <rFont val="宋体"/>
        <charset val="134"/>
      </rPr>
      <t>未见冷藏车正面照、侧面照、行驶证照片；</t>
    </r>
    <r>
      <rPr>
        <sz val="12"/>
        <rFont val="Arial Narrow"/>
        <charset val="134"/>
      </rPr>
      <t xml:space="preserve">
9.</t>
    </r>
    <r>
      <rPr>
        <sz val="12"/>
        <rFont val="宋体"/>
        <charset val="134"/>
      </rPr>
      <t>申报书内第一张发票购买方与申报企业名称不一致，未见查验发票；</t>
    </r>
    <r>
      <rPr>
        <sz val="12"/>
        <rFont val="Arial Narrow"/>
        <charset val="134"/>
      </rPr>
      <t xml:space="preserve">
10.</t>
    </r>
    <r>
      <rPr>
        <sz val="12"/>
        <rFont val="宋体"/>
        <charset val="134"/>
      </rPr>
      <t>申报书内第二张发票未见银行付款回执和查验发票</t>
    </r>
  </si>
  <si>
    <r>
      <rPr>
        <sz val="12"/>
        <rFont val="Arial Narrow"/>
        <charset val="134"/>
      </rPr>
      <t>1.</t>
    </r>
    <r>
      <rPr>
        <sz val="12"/>
        <rFont val="宋体"/>
        <charset val="134"/>
      </rPr>
      <t>申报书使用了文本识别扫描，大量文字无法阅读，请通读申报书</t>
    </r>
    <r>
      <rPr>
        <sz val="12"/>
        <rFont val="Arial Narrow"/>
        <charset val="134"/>
      </rPr>
      <t>;
2.</t>
    </r>
    <r>
      <rPr>
        <sz val="12"/>
        <rFont val="宋体"/>
        <charset val="134"/>
      </rPr>
      <t>项目申报表中的相关经济指标需要填写完整，如果没有</t>
    </r>
    <r>
      <rPr>
        <sz val="12"/>
        <rFont val="Arial Narrow"/>
        <charset val="134"/>
      </rPr>
      <t>23</t>
    </r>
    <r>
      <rPr>
        <sz val="12"/>
        <rFont val="宋体"/>
        <charset val="134"/>
      </rPr>
      <t>、</t>
    </r>
    <r>
      <rPr>
        <sz val="12"/>
        <rFont val="Arial Narrow"/>
        <charset val="134"/>
      </rPr>
      <t>24</t>
    </r>
    <r>
      <rPr>
        <sz val="12"/>
        <rFont val="宋体"/>
        <charset val="134"/>
      </rPr>
      <t>年经济指标，则需要打斜杠；</t>
    </r>
    <r>
      <rPr>
        <sz val="12"/>
        <rFont val="Arial Narrow"/>
        <charset val="134"/>
      </rPr>
      <t xml:space="preserve">
3.</t>
    </r>
    <r>
      <rPr>
        <sz val="12"/>
        <rFont val="宋体"/>
        <charset val="134"/>
      </rPr>
      <t>请在国家企业信息公开公示系统中，选择获取报告，需要先预留邮箱，完整版报告会以</t>
    </r>
    <r>
      <rPr>
        <sz val="12"/>
        <rFont val="Arial Narrow"/>
        <charset val="134"/>
      </rPr>
      <t>PDF</t>
    </r>
    <r>
      <rPr>
        <sz val="12"/>
        <rFont val="宋体"/>
        <charset val="134"/>
      </rPr>
      <t>的格式发送到邮箱内，将</t>
    </r>
    <r>
      <rPr>
        <sz val="12"/>
        <rFont val="Arial Narrow"/>
        <charset val="134"/>
      </rPr>
      <t>PDF</t>
    </r>
    <r>
      <rPr>
        <sz val="12"/>
        <rFont val="宋体"/>
        <charset val="134"/>
      </rPr>
      <t>版的完整报告放置到申报书中，当前报告是信用中国报告，不是企信网报告</t>
    </r>
    <r>
      <rPr>
        <sz val="12"/>
        <rFont val="Arial Narrow"/>
        <charset val="134"/>
      </rPr>
      <t xml:space="preserve">
4.</t>
    </r>
    <r>
      <rPr>
        <sz val="12"/>
        <rFont val="宋体"/>
        <charset val="134"/>
      </rPr>
      <t>未见租约或房产证</t>
    </r>
    <r>
      <rPr>
        <sz val="12"/>
        <rFont val="Arial Narrow"/>
        <charset val="134"/>
      </rPr>
      <t xml:space="preserve">
5.</t>
    </r>
    <r>
      <rPr>
        <sz val="12"/>
        <rFont val="宋体"/>
        <charset val="134"/>
      </rPr>
      <t>只提供了办公室照片，未见超市照片；</t>
    </r>
    <r>
      <rPr>
        <sz val="12"/>
        <rFont val="Arial Narrow"/>
        <charset val="134"/>
      </rPr>
      <t xml:space="preserve">
6.</t>
    </r>
    <r>
      <rPr>
        <sz val="12"/>
        <rFont val="宋体"/>
        <charset val="134"/>
      </rPr>
      <t>申报单位及发票购买方为尉犁中祥商贸有限公司第五分店与申报材料中的营业执照公司名称不一致；未见发票查验截图</t>
    </r>
  </si>
  <si>
    <t>尉犁县团结镇</t>
  </si>
  <si>
    <t>尉犁县尉犁镇百惠优品仓储超市建设</t>
  </si>
  <si>
    <t>尉犁县百惠优品仓储超市</t>
  </si>
  <si>
    <r>
      <rPr>
        <sz val="12"/>
        <rFont val="Arial Narrow"/>
        <charset val="134"/>
      </rPr>
      <t>1</t>
    </r>
    <r>
      <rPr>
        <sz val="12"/>
        <rFont val="宋体"/>
        <charset val="134"/>
      </rPr>
      <t>、申报材料未按申报指南要求排序、盖章、签字；</t>
    </r>
    <r>
      <rPr>
        <sz val="12"/>
        <rFont val="Arial Narrow"/>
        <charset val="134"/>
      </rPr>
      <t>2</t>
    </r>
    <r>
      <rPr>
        <sz val="12"/>
        <rFont val="宋体"/>
        <charset val="134"/>
      </rPr>
      <t>、项目申报表中公司名称与营业执照公司名称不一致；</t>
    </r>
    <r>
      <rPr>
        <sz val="12"/>
        <rFont val="Arial Narrow"/>
        <charset val="134"/>
      </rPr>
      <t xml:space="preserve">                                             3</t>
    </r>
    <r>
      <rPr>
        <sz val="12"/>
        <rFont val="宋体"/>
        <charset val="134"/>
      </rPr>
      <t>、未见银行付款回单、发票查验截图、合同详见</t>
    </r>
    <r>
      <rPr>
        <sz val="12"/>
        <rFont val="Arial Narrow"/>
        <charset val="134"/>
      </rPr>
      <t>22.1</t>
    </r>
    <r>
      <rPr>
        <sz val="12"/>
        <rFont val="宋体"/>
        <charset val="134"/>
      </rPr>
      <t>、</t>
    </r>
    <r>
      <rPr>
        <sz val="12"/>
        <rFont val="Arial Narrow"/>
        <charset val="134"/>
      </rPr>
      <t>22.2</t>
    </r>
    <r>
      <rPr>
        <sz val="12"/>
        <rFont val="宋体"/>
        <charset val="134"/>
      </rPr>
      <t>表；</t>
    </r>
    <r>
      <rPr>
        <sz val="12"/>
        <rFont val="Arial Narrow"/>
        <charset val="134"/>
      </rPr>
      <t xml:space="preserve">                                       4</t>
    </r>
    <r>
      <rPr>
        <sz val="12"/>
        <rFont val="宋体"/>
        <charset val="134"/>
      </rPr>
      <t>、未按要求编写企业简介以及经营情况、审计报告、竣工验收报告、施工现场图片等，详见</t>
    </r>
    <r>
      <rPr>
        <sz val="12"/>
        <rFont val="Arial Narrow"/>
        <charset val="134"/>
      </rPr>
      <t>22.1</t>
    </r>
    <r>
      <rPr>
        <sz val="12"/>
        <rFont val="宋体"/>
        <charset val="134"/>
      </rPr>
      <t>表</t>
    </r>
  </si>
  <si>
    <r>
      <rPr>
        <sz val="12"/>
        <rFont val="Arial Narrow"/>
        <charset val="134"/>
      </rPr>
      <t>1.P1</t>
    </r>
    <r>
      <rPr>
        <sz val="12"/>
        <rFont val="宋体"/>
        <charset val="134"/>
      </rPr>
      <t>页未盖章以及公司名称与营业执照公司名称不一致</t>
    </r>
    <r>
      <rPr>
        <sz val="12"/>
        <rFont val="Arial Narrow"/>
        <charset val="134"/>
      </rPr>
      <t xml:space="preserve"> 
2.</t>
    </r>
    <r>
      <rPr>
        <sz val="12"/>
        <rFont val="宋体"/>
        <charset val="134"/>
      </rPr>
      <t>项目支出汇总清单未按指南要求编制</t>
    </r>
    <r>
      <rPr>
        <sz val="12"/>
        <rFont val="Arial Narrow"/>
        <charset val="134"/>
      </rPr>
      <t xml:space="preserve">
3.</t>
    </r>
    <r>
      <rPr>
        <sz val="12"/>
        <rFont val="宋体"/>
        <charset val="134"/>
      </rPr>
      <t>未按要求编写企业简介</t>
    </r>
    <r>
      <rPr>
        <sz val="12"/>
        <rFont val="Arial Narrow"/>
        <charset val="134"/>
      </rPr>
      <t xml:space="preserve">
4.</t>
    </r>
    <r>
      <rPr>
        <sz val="12"/>
        <rFont val="宋体"/>
        <charset val="134"/>
      </rPr>
      <t>未查询到相关信息未见企业经营情况简介</t>
    </r>
    <r>
      <rPr>
        <sz val="12"/>
        <rFont val="Arial Narrow"/>
        <charset val="134"/>
      </rPr>
      <t xml:space="preserve">
5.</t>
    </r>
    <r>
      <rPr>
        <sz val="12"/>
        <rFont val="宋体"/>
        <charset val="134"/>
      </rPr>
      <t>未见审计报告</t>
    </r>
    <r>
      <rPr>
        <sz val="12"/>
        <rFont val="Arial Narrow"/>
        <charset val="134"/>
      </rPr>
      <t xml:space="preserve">
6.</t>
    </r>
    <r>
      <rPr>
        <sz val="12"/>
        <rFont val="宋体"/>
        <charset val="134"/>
      </rPr>
      <t>未见自有资金证明材料</t>
    </r>
    <r>
      <rPr>
        <sz val="12"/>
        <rFont val="Arial Narrow"/>
        <charset val="134"/>
      </rPr>
      <t xml:space="preserve">
7.</t>
    </r>
    <r>
      <rPr>
        <sz val="12"/>
        <rFont val="宋体"/>
        <charset val="134"/>
      </rPr>
      <t>未见实施方案</t>
    </r>
    <r>
      <rPr>
        <sz val="12"/>
        <rFont val="Arial Narrow"/>
        <charset val="134"/>
      </rPr>
      <t xml:space="preserve">
8.</t>
    </r>
    <r>
      <rPr>
        <sz val="12"/>
        <rFont val="宋体"/>
        <charset val="134"/>
      </rPr>
      <t>未见竣工验收报告</t>
    </r>
    <r>
      <rPr>
        <sz val="12"/>
        <rFont val="Arial Narrow"/>
        <charset val="134"/>
      </rPr>
      <t xml:space="preserve">
9.</t>
    </r>
    <r>
      <rPr>
        <sz val="12"/>
        <rFont val="宋体"/>
        <charset val="134"/>
      </rPr>
      <t>未见施工现场图片</t>
    </r>
    <r>
      <rPr>
        <sz val="12"/>
        <rFont val="Arial Narrow"/>
        <charset val="134"/>
      </rPr>
      <t xml:space="preserve">
10.P19</t>
    </r>
    <r>
      <rPr>
        <sz val="12"/>
        <rFont val="宋体"/>
        <charset val="134"/>
      </rPr>
      <t>页合同未填写日期</t>
    </r>
    <r>
      <rPr>
        <sz val="12"/>
        <rFont val="Arial Narrow"/>
        <charset val="134"/>
      </rPr>
      <t>;</t>
    </r>
    <r>
      <rPr>
        <sz val="12"/>
        <rFont val="宋体"/>
        <charset val="134"/>
      </rPr>
      <t>未见发票查验截图</t>
    </r>
    <r>
      <rPr>
        <sz val="12"/>
        <rFont val="Arial Narrow"/>
        <charset val="134"/>
      </rPr>
      <t xml:space="preserve">
11.</t>
    </r>
    <r>
      <rPr>
        <sz val="12"/>
        <rFont val="宋体"/>
        <charset val="134"/>
      </rPr>
      <t>装修款是否与超市面积相符需要现场核验结果判断</t>
    </r>
  </si>
  <si>
    <r>
      <rPr>
        <sz val="12"/>
        <rFont val="Arial Narrow"/>
        <charset val="134"/>
      </rPr>
      <t xml:space="preserve">
1.</t>
    </r>
    <r>
      <rPr>
        <sz val="12"/>
        <rFont val="宋体"/>
        <charset val="134"/>
      </rPr>
      <t>自行筛查全部合同、查验单，不得有内容空缺，请补充；</t>
    </r>
    <r>
      <rPr>
        <sz val="12"/>
        <rFont val="Arial Narrow"/>
        <charset val="134"/>
      </rPr>
      <t xml:space="preserve">
2.P1</t>
    </r>
    <r>
      <rPr>
        <sz val="12"/>
        <rFont val="宋体"/>
        <charset val="134"/>
      </rPr>
      <t>页未盖章以及申报单位与营业执照公司名称不一致，项目申报表中的相关经济指标需要填写完整，如果没有</t>
    </r>
    <r>
      <rPr>
        <sz val="12"/>
        <rFont val="Arial Narrow"/>
        <charset val="134"/>
      </rPr>
      <t>23</t>
    </r>
    <r>
      <rPr>
        <sz val="12"/>
        <rFont val="宋体"/>
        <charset val="134"/>
      </rPr>
      <t>、</t>
    </r>
    <r>
      <rPr>
        <sz val="12"/>
        <rFont val="Arial Narrow"/>
        <charset val="134"/>
      </rPr>
      <t>24</t>
    </r>
    <r>
      <rPr>
        <sz val="12"/>
        <rFont val="宋体"/>
        <charset val="134"/>
      </rPr>
      <t>年经济指标，则需要打斜杠</t>
    </r>
    <r>
      <rPr>
        <sz val="12"/>
        <rFont val="Arial Narrow"/>
        <charset val="134"/>
      </rPr>
      <t xml:space="preserve">
3.</t>
    </r>
    <r>
      <rPr>
        <sz val="12"/>
        <rFont val="宋体"/>
        <charset val="134"/>
      </rPr>
      <t>项目支出汇总清单未按指南要求编制</t>
    </r>
    <r>
      <rPr>
        <sz val="12"/>
        <rFont val="Arial Narrow"/>
        <charset val="134"/>
      </rPr>
      <t xml:space="preserve">
4.</t>
    </r>
    <r>
      <rPr>
        <sz val="12"/>
        <rFont val="宋体"/>
        <charset val="134"/>
      </rPr>
      <t>请在国家企业信息公开公示系统中，选择获取报告，需要先预留邮箱，完整版报告会以</t>
    </r>
    <r>
      <rPr>
        <sz val="12"/>
        <rFont val="Arial Narrow"/>
        <charset val="134"/>
      </rPr>
      <t>PDF</t>
    </r>
    <r>
      <rPr>
        <sz val="12"/>
        <rFont val="宋体"/>
        <charset val="134"/>
      </rPr>
      <t>的格式发送到邮箱内，将</t>
    </r>
    <r>
      <rPr>
        <sz val="12"/>
        <rFont val="Arial Narrow"/>
        <charset val="134"/>
      </rPr>
      <t>PDF</t>
    </r>
    <r>
      <rPr>
        <sz val="12"/>
        <rFont val="宋体"/>
        <charset val="134"/>
      </rPr>
      <t>版的完整报告放置到申报书中，当前报告是信用中国报告，不是企信网报告</t>
    </r>
    <r>
      <rPr>
        <sz val="12"/>
        <rFont val="Arial Narrow"/>
        <charset val="134"/>
      </rPr>
      <t xml:space="preserve">
5.</t>
    </r>
    <r>
      <rPr>
        <sz val="12"/>
        <rFont val="宋体"/>
        <charset val="134"/>
      </rPr>
      <t>未见审计报告，新成立企业请提供最近三个月的财务报告</t>
    </r>
    <r>
      <rPr>
        <sz val="12"/>
        <rFont val="Arial Narrow"/>
        <charset val="134"/>
      </rPr>
      <t xml:space="preserve">
6.</t>
    </r>
    <r>
      <rPr>
        <sz val="12"/>
        <rFont val="宋体"/>
        <charset val="134"/>
      </rPr>
      <t>未见自有资金证明材料，即项目建设周期内至今银行流水，且项目相关支出账户都需提供。</t>
    </r>
    <r>
      <rPr>
        <sz val="12"/>
        <rFont val="Arial Narrow"/>
        <charset val="134"/>
      </rPr>
      <t xml:space="preserve">
7.</t>
    </r>
    <r>
      <rPr>
        <sz val="12"/>
        <rFont val="宋体"/>
        <charset val="134"/>
      </rPr>
      <t>未见项目实施方案</t>
    </r>
    <r>
      <rPr>
        <sz val="12"/>
        <rFont val="Arial Narrow"/>
        <charset val="134"/>
      </rPr>
      <t xml:space="preserve">
8.</t>
    </r>
    <r>
      <rPr>
        <sz val="12"/>
        <rFont val="宋体"/>
        <charset val="134"/>
      </rPr>
      <t>未见房产证或租约</t>
    </r>
    <r>
      <rPr>
        <sz val="12"/>
        <rFont val="Arial Narrow"/>
        <charset val="134"/>
      </rPr>
      <t xml:space="preserve">
9.</t>
    </r>
    <r>
      <rPr>
        <sz val="12"/>
        <rFont val="宋体"/>
        <charset val="134"/>
      </rPr>
      <t>仅提供了一份合同，其余合同缺失</t>
    </r>
  </si>
  <si>
    <t>尉犁县墩阔坦乡、古勒巴格乡</t>
  </si>
  <si>
    <t>尉犁县供销合作社联合社各乡镇直销点新建改建项目</t>
  </si>
  <si>
    <t>尉犁县供销合作社联合社</t>
  </si>
  <si>
    <r>
      <rPr>
        <sz val="12"/>
        <rFont val="方正书宋_GBK"/>
        <charset val="134"/>
      </rPr>
      <t>县财政反馈</t>
    </r>
    <r>
      <rPr>
        <sz val="12"/>
        <rFont val="Arial Narrow"/>
        <charset val="134"/>
      </rPr>
      <t>2024</t>
    </r>
    <r>
      <rPr>
        <sz val="12"/>
        <rFont val="方正书宋_GBK"/>
        <charset val="134"/>
      </rPr>
      <t>年享受县域资金</t>
    </r>
    <r>
      <rPr>
        <sz val="12"/>
        <rFont val="Arial Narrow"/>
        <charset val="134"/>
      </rPr>
      <t>23.68</t>
    </r>
    <r>
      <rPr>
        <sz val="12"/>
        <rFont val="方正书宋_GBK"/>
        <charset val="134"/>
      </rPr>
      <t>万元</t>
    </r>
  </si>
  <si>
    <t>申报主体不符合，奖补过</t>
  </si>
  <si>
    <r>
      <rPr>
        <sz val="12"/>
        <rFont val="Arial Narrow"/>
        <charset val="134"/>
      </rPr>
      <t>1</t>
    </r>
    <r>
      <rPr>
        <sz val="12"/>
        <rFont val="宋体"/>
        <charset val="134"/>
      </rPr>
      <t>、申报材料未按申报指南要求排序、盖章、签字</t>
    </r>
    <r>
      <rPr>
        <sz val="12"/>
        <rFont val="Arial Narrow"/>
        <charset val="134"/>
      </rPr>
      <t xml:space="preserve">   2</t>
    </r>
    <r>
      <rPr>
        <sz val="12"/>
        <rFont val="宋体"/>
        <charset val="134"/>
      </rPr>
      <t>、未见银行付款回单、发票查验截图、合同详见</t>
    </r>
    <r>
      <rPr>
        <sz val="12"/>
        <rFont val="Arial Narrow"/>
        <charset val="134"/>
      </rPr>
      <t>23.1</t>
    </r>
    <r>
      <rPr>
        <sz val="12"/>
        <rFont val="宋体"/>
        <charset val="134"/>
      </rPr>
      <t>、</t>
    </r>
    <r>
      <rPr>
        <sz val="12"/>
        <rFont val="Arial Narrow"/>
        <charset val="134"/>
      </rPr>
      <t>23.2</t>
    </r>
    <r>
      <rPr>
        <sz val="12"/>
        <rFont val="宋体"/>
        <charset val="134"/>
      </rPr>
      <t>表；</t>
    </r>
    <r>
      <rPr>
        <sz val="12"/>
        <rFont val="Arial Narrow"/>
        <charset val="134"/>
      </rPr>
      <t xml:space="preserve">                                       3</t>
    </r>
    <r>
      <rPr>
        <sz val="12"/>
        <rFont val="宋体"/>
        <charset val="134"/>
      </rPr>
      <t>、未按要求编写企业简介以及经营情况、审计报告、竣工验收报告、施工现场图片等，详见</t>
    </r>
    <r>
      <rPr>
        <sz val="12"/>
        <rFont val="Arial Narrow"/>
        <charset val="134"/>
      </rPr>
      <t>23.1</t>
    </r>
    <r>
      <rPr>
        <sz val="12"/>
        <rFont val="宋体"/>
        <charset val="134"/>
      </rPr>
      <t>表；</t>
    </r>
    <r>
      <rPr>
        <sz val="12"/>
        <rFont val="Arial Narrow"/>
        <charset val="134"/>
      </rPr>
      <t xml:space="preserve"> 4</t>
    </r>
    <r>
      <rPr>
        <sz val="12"/>
        <rFont val="宋体"/>
        <charset val="134"/>
      </rPr>
      <t>、装修合同施工方与发票施工方名称不一致</t>
    </r>
  </si>
  <si>
    <r>
      <rPr>
        <sz val="12"/>
        <rFont val="Arial Narrow"/>
        <charset val="134"/>
      </rPr>
      <t xml:space="preserve"> 1.</t>
    </r>
    <r>
      <rPr>
        <sz val="12"/>
        <rFont val="宋体"/>
        <charset val="134"/>
      </rPr>
      <t>项目支出汇总清单未按申报指南编制</t>
    </r>
    <r>
      <rPr>
        <sz val="12"/>
        <rFont val="Arial Narrow"/>
        <charset val="134"/>
      </rPr>
      <t xml:space="preserve">
2.</t>
    </r>
    <r>
      <rPr>
        <sz val="12"/>
        <rFont val="宋体"/>
        <charset val="134"/>
      </rPr>
      <t>未见审计报告，仅情况说明</t>
    </r>
    <r>
      <rPr>
        <sz val="12"/>
        <rFont val="Arial Narrow"/>
        <charset val="134"/>
      </rPr>
      <t xml:space="preserve">
3.</t>
    </r>
    <r>
      <rPr>
        <sz val="12"/>
        <rFont val="宋体"/>
        <charset val="134"/>
      </rPr>
      <t>未见实施方案</t>
    </r>
    <r>
      <rPr>
        <sz val="12"/>
        <rFont val="Arial Narrow"/>
        <charset val="134"/>
      </rPr>
      <t xml:space="preserve">
4.</t>
    </r>
    <r>
      <rPr>
        <sz val="12"/>
        <rFont val="宋体"/>
        <charset val="134"/>
      </rPr>
      <t>施工现场图片无法判断与申报项目相关</t>
    </r>
    <r>
      <rPr>
        <sz val="12"/>
        <rFont val="Arial Narrow"/>
        <charset val="134"/>
      </rPr>
      <t xml:space="preserve">
5.</t>
    </r>
    <r>
      <rPr>
        <sz val="12"/>
        <rFont val="宋体"/>
        <charset val="134"/>
      </rPr>
      <t>二次申报稿中有新增发票</t>
    </r>
    <r>
      <rPr>
        <sz val="12"/>
        <rFont val="Arial Narrow"/>
        <charset val="134"/>
      </rPr>
      <t xml:space="preserve">
6.</t>
    </r>
    <r>
      <rPr>
        <sz val="12"/>
        <rFont val="宋体"/>
        <charset val="134"/>
      </rPr>
      <t>本次申报金额系装修款，最终以项目现场验收为依据判断是否符合申报条件</t>
    </r>
    <r>
      <rPr>
        <sz val="12"/>
        <rFont val="Arial Narrow"/>
        <charset val="134"/>
      </rPr>
      <t xml:space="preserve"> 
7</t>
    </r>
    <r>
      <rPr>
        <sz val="12"/>
        <rFont val="宋体"/>
        <charset val="134"/>
      </rPr>
      <t>、项目申报表中的申报方向同时勾选了</t>
    </r>
    <r>
      <rPr>
        <sz val="12"/>
        <rFont val="Arial Narrow"/>
        <charset val="134"/>
      </rPr>
      <t>2</t>
    </r>
    <r>
      <rPr>
        <sz val="12"/>
        <rFont val="宋体"/>
        <charset val="134"/>
      </rPr>
      <t>个；</t>
    </r>
  </si>
  <si>
    <t>申报主体为事业单位，经费来源为财政补助。不符合。</t>
  </si>
  <si>
    <t>博湖县博湖镇</t>
  </si>
  <si>
    <r>
      <rPr>
        <sz val="12"/>
        <rFont val="Arial Narrow"/>
        <charset val="134"/>
      </rPr>
      <t>1</t>
    </r>
    <r>
      <rPr>
        <sz val="12"/>
        <rFont val="宋体"/>
        <charset val="134"/>
      </rPr>
      <t>、</t>
    </r>
    <r>
      <rPr>
        <sz val="12"/>
        <rFont val="Arial Narrow"/>
        <charset val="134"/>
      </rPr>
      <t>P2</t>
    </r>
    <r>
      <rPr>
        <sz val="12"/>
        <rFont val="宋体"/>
        <charset val="134"/>
      </rPr>
      <t>页未盖章、申报方向同时勾选了</t>
    </r>
    <r>
      <rPr>
        <sz val="12"/>
        <rFont val="Arial Narrow"/>
        <charset val="134"/>
      </rPr>
      <t>3</t>
    </r>
    <r>
      <rPr>
        <sz val="12"/>
        <rFont val="宋体"/>
        <charset val="134"/>
      </rPr>
      <t>个；</t>
    </r>
    <r>
      <rPr>
        <sz val="12"/>
        <rFont val="Arial Narrow"/>
        <charset val="134"/>
      </rPr>
      <t xml:space="preserve">           2</t>
    </r>
    <r>
      <rPr>
        <sz val="12"/>
        <rFont val="宋体"/>
        <charset val="134"/>
      </rPr>
      <t>、未见银行付款回单、发票查验截图，详见</t>
    </r>
    <r>
      <rPr>
        <sz val="12"/>
        <rFont val="Arial Narrow"/>
        <charset val="134"/>
      </rPr>
      <t>24.1</t>
    </r>
    <r>
      <rPr>
        <sz val="12"/>
        <rFont val="宋体"/>
        <charset val="134"/>
      </rPr>
      <t>、</t>
    </r>
    <r>
      <rPr>
        <sz val="12"/>
        <rFont val="Arial Narrow"/>
        <charset val="134"/>
      </rPr>
      <t>24.2</t>
    </r>
    <r>
      <rPr>
        <sz val="12"/>
        <rFont val="宋体"/>
        <charset val="134"/>
      </rPr>
      <t>表；</t>
    </r>
    <r>
      <rPr>
        <sz val="12"/>
        <rFont val="Arial Narrow"/>
        <charset val="134"/>
      </rPr>
      <t xml:space="preserve">                                             3</t>
    </r>
    <r>
      <rPr>
        <sz val="12"/>
        <rFont val="宋体"/>
        <charset val="134"/>
      </rPr>
      <t>、申报材料未按申报指南要求排序、盖章、签字；</t>
    </r>
    <r>
      <rPr>
        <sz val="12"/>
        <rFont val="Arial Narrow"/>
        <charset val="134"/>
      </rPr>
      <t xml:space="preserve">                      4</t>
    </r>
    <r>
      <rPr>
        <sz val="12"/>
        <rFont val="宋体"/>
        <charset val="134"/>
      </rPr>
      <t>、未按要求编写企业简介以及经营情况、审计报告、竣工验收报告、施工现场图片等，详见</t>
    </r>
    <r>
      <rPr>
        <sz val="12"/>
        <rFont val="Arial Narrow"/>
        <charset val="134"/>
      </rPr>
      <t>21.1</t>
    </r>
    <r>
      <rPr>
        <sz val="12"/>
        <rFont val="宋体"/>
        <charset val="134"/>
      </rPr>
      <t>表；</t>
    </r>
  </si>
  <si>
    <r>
      <rPr>
        <sz val="12"/>
        <rFont val="Arial Narrow"/>
        <charset val="134"/>
      </rPr>
      <t>1.</t>
    </r>
    <r>
      <rPr>
        <sz val="12"/>
        <rFont val="宋体"/>
        <charset val="134"/>
      </rPr>
      <t>项目申报表部分内容未填写</t>
    </r>
    <r>
      <rPr>
        <sz val="12"/>
        <rFont val="Arial Narrow"/>
        <charset val="134"/>
      </rPr>
      <t xml:space="preserve">
2.</t>
    </r>
    <r>
      <rPr>
        <sz val="12"/>
        <rFont val="宋体"/>
        <charset val="134"/>
      </rPr>
      <t>项目支出汇总清单未填写合计金额</t>
    </r>
    <r>
      <rPr>
        <sz val="12"/>
        <rFont val="Arial Narrow"/>
        <charset val="134"/>
      </rPr>
      <t xml:space="preserve">
3.</t>
    </r>
    <r>
      <rPr>
        <sz val="12"/>
        <rFont val="宋体"/>
        <charset val="134"/>
      </rPr>
      <t>未按要求编写企业简介</t>
    </r>
    <r>
      <rPr>
        <sz val="12"/>
        <rFont val="Arial Narrow"/>
        <charset val="134"/>
      </rPr>
      <t xml:space="preserve">
4.</t>
    </r>
    <r>
      <rPr>
        <sz val="12"/>
        <rFont val="宋体"/>
        <charset val="134"/>
      </rPr>
      <t>未见企业经营情况简介</t>
    </r>
    <r>
      <rPr>
        <sz val="12"/>
        <rFont val="Arial Narrow"/>
        <charset val="134"/>
      </rPr>
      <t xml:space="preserve">
5.</t>
    </r>
    <r>
      <rPr>
        <sz val="12"/>
        <rFont val="宋体"/>
        <charset val="134"/>
      </rPr>
      <t>未见审计报告</t>
    </r>
    <r>
      <rPr>
        <sz val="12"/>
        <rFont val="Arial Narrow"/>
        <charset val="134"/>
      </rPr>
      <t xml:space="preserve">
6.</t>
    </r>
    <r>
      <rPr>
        <sz val="12"/>
        <rFont val="宋体"/>
        <charset val="134"/>
      </rPr>
      <t>未见自有资金证明材料，即全部银行流水</t>
    </r>
    <r>
      <rPr>
        <sz val="12"/>
        <rFont val="Arial Narrow"/>
        <charset val="134"/>
      </rPr>
      <t xml:space="preserve">
7.</t>
    </r>
    <r>
      <rPr>
        <sz val="12"/>
        <rFont val="宋体"/>
        <charset val="134"/>
      </rPr>
      <t>未见部分合同、发票查验截图；装修合同施工方与发票施工方名称不一致；</t>
    </r>
    <r>
      <rPr>
        <sz val="12"/>
        <rFont val="Arial Narrow"/>
        <charset val="134"/>
      </rPr>
      <t xml:space="preserve"> 
8.</t>
    </r>
    <r>
      <rPr>
        <sz val="12"/>
        <rFont val="宋体"/>
        <charset val="134"/>
      </rPr>
      <t>若该项目保留需同时参考现场验收为依据判断是否符合申报条件。</t>
    </r>
  </si>
  <si>
    <r>
      <rPr>
        <sz val="12"/>
        <rFont val="Arial Narrow"/>
        <charset val="134"/>
      </rPr>
      <t>1.</t>
    </r>
    <r>
      <rPr>
        <sz val="12"/>
        <rFont val="宋体"/>
        <charset val="134"/>
      </rPr>
      <t>由于申报书内合同、发票、查验发票、付款回执均为乱序放置，且票面不清晰，无法识别金额认定情况；</t>
    </r>
    <r>
      <rPr>
        <sz val="12"/>
        <rFont val="Arial Narrow"/>
        <charset val="134"/>
      </rPr>
      <t xml:space="preserve">
2.</t>
    </r>
    <r>
      <rPr>
        <sz val="12"/>
        <rFont val="宋体"/>
        <charset val="134"/>
      </rPr>
      <t>项目申报表中的经济指标</t>
    </r>
    <r>
      <rPr>
        <sz val="12"/>
        <rFont val="Arial Narrow"/>
        <charset val="134"/>
      </rPr>
      <t>23</t>
    </r>
    <r>
      <rPr>
        <sz val="12"/>
        <rFont val="宋体"/>
        <charset val="134"/>
      </rPr>
      <t>、</t>
    </r>
    <r>
      <rPr>
        <sz val="12"/>
        <rFont val="Arial Narrow"/>
        <charset val="134"/>
      </rPr>
      <t>24</t>
    </r>
    <r>
      <rPr>
        <sz val="12"/>
        <rFont val="宋体"/>
        <charset val="134"/>
      </rPr>
      <t>指标不存在打斜杠；</t>
    </r>
    <r>
      <rPr>
        <sz val="12"/>
        <rFont val="Arial Narrow"/>
        <charset val="134"/>
      </rPr>
      <t xml:space="preserve">
3. </t>
    </r>
    <r>
      <rPr>
        <sz val="12"/>
        <rFont val="宋体"/>
        <charset val="134"/>
      </rPr>
      <t>项目支出汇总清单未填写合计金额</t>
    </r>
    <r>
      <rPr>
        <sz val="12"/>
        <rFont val="Arial Narrow"/>
        <charset val="134"/>
      </rPr>
      <t xml:space="preserve">
4.</t>
    </r>
    <r>
      <rPr>
        <sz val="12"/>
        <rFont val="宋体"/>
        <charset val="134"/>
      </rPr>
      <t>请在国家企业信息公开公示系统中，选择获取报告，需要先预留邮箱，完整版报告会以</t>
    </r>
    <r>
      <rPr>
        <sz val="12"/>
        <rFont val="Arial Narrow"/>
        <charset val="134"/>
      </rPr>
      <t>PDF</t>
    </r>
    <r>
      <rPr>
        <sz val="12"/>
        <rFont val="宋体"/>
        <charset val="134"/>
      </rPr>
      <t>的格式发送到邮箱内，将</t>
    </r>
    <r>
      <rPr>
        <sz val="12"/>
        <rFont val="Arial Narrow"/>
        <charset val="134"/>
      </rPr>
      <t>PDF</t>
    </r>
    <r>
      <rPr>
        <sz val="12"/>
        <rFont val="宋体"/>
        <charset val="134"/>
      </rPr>
      <t>版的完整报告放置到申报书中。</t>
    </r>
    <r>
      <rPr>
        <sz val="12"/>
        <rFont val="Arial Narrow"/>
        <charset val="134"/>
      </rPr>
      <t xml:space="preserve">
5.</t>
    </r>
    <r>
      <rPr>
        <sz val="12"/>
        <rFont val="宋体"/>
        <charset val="134"/>
      </rPr>
      <t>未见自有资金证明材料，即建设周期内的全部银行流水；</t>
    </r>
    <r>
      <rPr>
        <sz val="12"/>
        <rFont val="Arial Narrow"/>
        <charset val="134"/>
      </rPr>
      <t xml:space="preserve">
6.</t>
    </r>
    <r>
      <rPr>
        <sz val="12"/>
        <rFont val="宋体"/>
        <charset val="134"/>
      </rPr>
      <t>合同、发票、查验发票、银行回执资料应该按照顺序放置，具体顺序为：合同</t>
    </r>
    <r>
      <rPr>
        <sz val="12"/>
        <rFont val="Arial Narrow"/>
        <charset val="134"/>
      </rPr>
      <t>A-</t>
    </r>
    <r>
      <rPr>
        <sz val="12"/>
        <rFont val="宋体"/>
        <charset val="134"/>
      </rPr>
      <t>合同</t>
    </r>
    <r>
      <rPr>
        <sz val="12"/>
        <rFont val="Arial Narrow"/>
        <charset val="134"/>
      </rPr>
      <t>A</t>
    </r>
    <r>
      <rPr>
        <sz val="12"/>
        <rFont val="宋体"/>
        <charset val="134"/>
      </rPr>
      <t>所属的第一张发票</t>
    </r>
    <r>
      <rPr>
        <sz val="12"/>
        <rFont val="Arial Narrow"/>
        <charset val="134"/>
      </rPr>
      <t>-A</t>
    </r>
    <r>
      <rPr>
        <sz val="12"/>
        <rFont val="宋体"/>
        <charset val="134"/>
      </rPr>
      <t>的第一张发票的查验发票</t>
    </r>
    <r>
      <rPr>
        <sz val="12"/>
        <rFont val="Arial Narrow"/>
        <charset val="134"/>
      </rPr>
      <t>-A</t>
    </r>
    <r>
      <rPr>
        <sz val="12"/>
        <rFont val="宋体"/>
        <charset val="134"/>
      </rPr>
      <t>的第二张发票</t>
    </r>
    <r>
      <rPr>
        <sz val="12"/>
        <rFont val="Arial Narrow"/>
        <charset val="134"/>
      </rPr>
      <t>-</t>
    </r>
    <r>
      <rPr>
        <sz val="12"/>
        <rFont val="宋体"/>
        <charset val="134"/>
      </rPr>
      <t>第二张发票的查验发票</t>
    </r>
    <r>
      <rPr>
        <sz val="12"/>
        <rFont val="Arial Narrow"/>
        <charset val="134"/>
      </rPr>
      <t>…-A</t>
    </r>
    <r>
      <rPr>
        <sz val="12"/>
        <rFont val="宋体"/>
        <charset val="134"/>
      </rPr>
      <t>的第一张付款回执</t>
    </r>
    <r>
      <rPr>
        <sz val="12"/>
        <rFont val="Arial Narrow"/>
        <charset val="134"/>
      </rPr>
      <t>-A</t>
    </r>
    <r>
      <rPr>
        <sz val="12"/>
        <rFont val="宋体"/>
        <charset val="134"/>
      </rPr>
      <t>的第二张回执</t>
    </r>
    <r>
      <rPr>
        <sz val="12"/>
        <rFont val="Arial Narrow"/>
        <charset val="134"/>
      </rPr>
      <t>…-</t>
    </r>
    <r>
      <rPr>
        <sz val="12"/>
        <rFont val="宋体"/>
        <charset val="134"/>
      </rPr>
      <t>合同</t>
    </r>
    <r>
      <rPr>
        <sz val="12"/>
        <rFont val="Arial Narrow"/>
        <charset val="134"/>
      </rPr>
      <t>B-</t>
    </r>
    <r>
      <rPr>
        <sz val="12"/>
        <rFont val="宋体"/>
        <charset val="134"/>
      </rPr>
      <t>合同</t>
    </r>
    <r>
      <rPr>
        <sz val="12"/>
        <rFont val="Arial Narrow"/>
        <charset val="134"/>
      </rPr>
      <t>B</t>
    </r>
    <r>
      <rPr>
        <sz val="12"/>
        <rFont val="宋体"/>
        <charset val="134"/>
      </rPr>
      <t>所属的第一张发票</t>
    </r>
    <r>
      <rPr>
        <sz val="12"/>
        <rFont val="Arial Narrow"/>
        <charset val="134"/>
      </rPr>
      <t>…</t>
    </r>
    <r>
      <rPr>
        <sz val="12"/>
        <rFont val="宋体"/>
        <charset val="134"/>
      </rPr>
      <t>以此类推</t>
    </r>
  </si>
  <si>
    <t>博湖县本布图镇忙南查干诺尔村</t>
  </si>
  <si>
    <t>本布图镇辣椒初加工项目</t>
  </si>
  <si>
    <t>23年24年2025年第二批次本布图镇项目：博湖县仓储物流园及中小微企业标准化厂房辣椒初加工项目、1000吨辣椒及辣椒段初加工项目</t>
  </si>
  <si>
    <r>
      <rPr>
        <sz val="12"/>
        <rFont val="宋体"/>
        <charset val="134"/>
      </rPr>
      <t>州农业局反馈</t>
    </r>
    <r>
      <rPr>
        <sz val="12"/>
        <rFont val="Arial Narrow"/>
        <charset val="134"/>
      </rPr>
      <t>25</t>
    </r>
    <r>
      <rPr>
        <sz val="12"/>
        <rFont val="宋体"/>
        <charset val="134"/>
      </rPr>
      <t>年享受过博湖县本布图镇辣椒产业项目资金92万元</t>
    </r>
  </si>
  <si>
    <r>
      <rPr>
        <sz val="12"/>
        <rFont val="Arial Narrow"/>
        <charset val="134"/>
      </rPr>
      <t>1</t>
    </r>
    <r>
      <rPr>
        <sz val="12"/>
        <rFont val="宋体"/>
        <charset val="134"/>
      </rPr>
      <t>、申报材料未按申报要求编制、排序、编制页码以及盖章，详见</t>
    </r>
    <r>
      <rPr>
        <sz val="12"/>
        <rFont val="Arial Narrow"/>
        <charset val="134"/>
      </rPr>
      <t>25.1</t>
    </r>
    <r>
      <rPr>
        <sz val="12"/>
        <rFont val="宋体"/>
        <charset val="134"/>
      </rPr>
      <t>表；</t>
    </r>
    <r>
      <rPr>
        <sz val="12"/>
        <rFont val="Arial Narrow"/>
        <charset val="134"/>
      </rPr>
      <t xml:space="preserve">                                                  2</t>
    </r>
    <r>
      <rPr>
        <sz val="12"/>
        <rFont val="宋体"/>
        <charset val="134"/>
      </rPr>
      <t>、施工现场图等图片，图片下方未配文字说明；</t>
    </r>
    <r>
      <rPr>
        <sz val="12"/>
        <rFont val="Arial Narrow"/>
        <charset val="134"/>
      </rPr>
      <t xml:space="preserve">                  3</t>
    </r>
    <r>
      <rPr>
        <sz val="12"/>
        <rFont val="宋体"/>
        <charset val="134"/>
      </rPr>
      <t>、</t>
    </r>
    <r>
      <rPr>
        <sz val="12"/>
        <rFont val="Arial Narrow"/>
        <charset val="134"/>
      </rPr>
      <t>PDF</t>
    </r>
    <r>
      <rPr>
        <sz val="12"/>
        <rFont val="宋体"/>
        <charset val="134"/>
      </rPr>
      <t>模板中审计报告中的二维码无法识别</t>
    </r>
  </si>
  <si>
    <r>
      <rPr>
        <sz val="12"/>
        <rFont val="Arial Narrow"/>
        <charset val="134"/>
      </rPr>
      <t>1</t>
    </r>
    <r>
      <rPr>
        <sz val="12"/>
        <rFont val="宋体"/>
        <charset val="134"/>
      </rPr>
      <t>、申报材料未按申报要求编制、排序、编制页码以及盖章；</t>
    </r>
    <r>
      <rPr>
        <sz val="12"/>
        <rFont val="Arial Narrow"/>
        <charset val="134"/>
      </rPr>
      <t xml:space="preserve">                                         2</t>
    </r>
    <r>
      <rPr>
        <sz val="12"/>
        <rFont val="宋体"/>
        <charset val="134"/>
      </rPr>
      <t>、项目支出汇总清单未编制合计金额；</t>
    </r>
  </si>
  <si>
    <t>博湖县查干诺尔乡查干诺尔村</t>
  </si>
  <si>
    <t>博湖县查干诺尔乡农产品初加工及分选储藏项目实施方案</t>
  </si>
  <si>
    <t>秦博江河菌业有限责任公司</t>
  </si>
  <si>
    <t>县商工局11.7日反馈企业放弃申报</t>
  </si>
  <si>
    <r>
      <rPr>
        <sz val="12"/>
        <rFont val="Arial Narrow"/>
        <charset val="134"/>
      </rPr>
      <t>1</t>
    </r>
    <r>
      <rPr>
        <sz val="12"/>
        <rFont val="宋体"/>
        <charset val="134"/>
      </rPr>
      <t>、申报材料未按申报要求编制以及盖章，详见</t>
    </r>
    <r>
      <rPr>
        <sz val="12"/>
        <rFont val="Arial Narrow"/>
        <charset val="134"/>
      </rPr>
      <t>26.1</t>
    </r>
    <r>
      <rPr>
        <sz val="12"/>
        <rFont val="宋体"/>
        <charset val="134"/>
      </rPr>
      <t>表；</t>
    </r>
    <r>
      <rPr>
        <sz val="12"/>
        <rFont val="Arial Narrow"/>
        <charset val="134"/>
      </rPr>
      <t xml:space="preserve">                                           2</t>
    </r>
    <r>
      <rPr>
        <sz val="12"/>
        <rFont val="宋体"/>
        <charset val="134"/>
      </rPr>
      <t>、未见半冷藏车辆正面照、侧面照、行驶证各一张；</t>
    </r>
    <r>
      <rPr>
        <sz val="12"/>
        <rFont val="Arial Narrow"/>
        <charset val="134"/>
      </rPr>
      <t xml:space="preserve">                                             3</t>
    </r>
    <r>
      <rPr>
        <sz val="12"/>
        <rFont val="宋体"/>
        <charset val="134"/>
      </rPr>
      <t>、汇总清单未见合计金额；</t>
    </r>
    <r>
      <rPr>
        <sz val="12"/>
        <rFont val="Arial Narrow"/>
        <charset val="134"/>
      </rPr>
      <t>P63</t>
    </r>
    <r>
      <rPr>
        <sz val="12"/>
        <rFont val="宋体"/>
        <charset val="134"/>
      </rPr>
      <t>、</t>
    </r>
    <r>
      <rPr>
        <sz val="12"/>
        <rFont val="Arial Narrow"/>
        <charset val="134"/>
      </rPr>
      <t>70</t>
    </r>
    <r>
      <rPr>
        <sz val="12"/>
        <rFont val="宋体"/>
        <charset val="134"/>
      </rPr>
      <t>、</t>
    </r>
    <r>
      <rPr>
        <sz val="12"/>
        <rFont val="Arial Narrow"/>
        <charset val="134"/>
      </rPr>
      <t>84</t>
    </r>
    <r>
      <rPr>
        <sz val="12"/>
        <rFont val="宋体"/>
        <charset val="134"/>
      </rPr>
      <t>、</t>
    </r>
    <r>
      <rPr>
        <sz val="12"/>
        <rFont val="Arial Narrow"/>
        <charset val="134"/>
      </rPr>
      <t>88</t>
    </r>
    <r>
      <rPr>
        <sz val="12"/>
        <rFont val="宋体"/>
        <charset val="134"/>
      </rPr>
      <t>、</t>
    </r>
    <r>
      <rPr>
        <sz val="12"/>
        <rFont val="Arial Narrow"/>
        <charset val="134"/>
      </rPr>
      <t>89</t>
    </r>
    <r>
      <rPr>
        <sz val="12"/>
        <rFont val="宋体"/>
        <charset val="134"/>
      </rPr>
      <t>页为空白页；</t>
    </r>
    <r>
      <rPr>
        <sz val="12"/>
        <rFont val="Arial Narrow"/>
        <charset val="134"/>
      </rPr>
      <t xml:space="preserve">                                     4</t>
    </r>
    <r>
      <rPr>
        <sz val="12"/>
        <rFont val="宋体"/>
        <charset val="134"/>
      </rPr>
      <t>、</t>
    </r>
    <r>
      <rPr>
        <sz val="12"/>
        <rFont val="Arial Narrow"/>
        <charset val="134"/>
      </rPr>
      <t>P77</t>
    </r>
    <r>
      <rPr>
        <sz val="12"/>
        <rFont val="宋体"/>
        <charset val="134"/>
      </rPr>
      <t>页合同无签订日期；</t>
    </r>
    <r>
      <rPr>
        <sz val="12"/>
        <rFont val="Arial Narrow"/>
        <charset val="134"/>
      </rPr>
      <t xml:space="preserve">                              5</t>
    </r>
    <r>
      <rPr>
        <sz val="12"/>
        <rFont val="宋体"/>
        <charset val="134"/>
      </rPr>
      <t>、剔除不符合申报条件的发票：分选车间和冷库土建工程款</t>
    </r>
    <r>
      <rPr>
        <sz val="12"/>
        <rFont val="Arial Narrow"/>
        <charset val="134"/>
      </rPr>
      <t>25132000000150059763</t>
    </r>
    <r>
      <rPr>
        <sz val="12"/>
        <rFont val="宋体"/>
        <charset val="134"/>
      </rPr>
      <t>金额</t>
    </r>
    <r>
      <rPr>
        <sz val="12"/>
        <rFont val="Arial Narrow"/>
        <charset val="134"/>
      </rPr>
      <t>60</t>
    </r>
    <r>
      <rPr>
        <sz val="12"/>
        <rFont val="宋体"/>
        <charset val="134"/>
      </rPr>
      <t>万元、</t>
    </r>
    <r>
      <rPr>
        <sz val="12"/>
        <rFont val="Arial Narrow"/>
        <charset val="134"/>
      </rPr>
      <t>25132000000153733441</t>
    </r>
    <r>
      <rPr>
        <sz val="12"/>
        <rFont val="宋体"/>
        <charset val="134"/>
      </rPr>
      <t>金额</t>
    </r>
    <r>
      <rPr>
        <sz val="12"/>
        <rFont val="Arial Narrow"/>
        <charset val="134"/>
      </rPr>
      <t>70</t>
    </r>
    <r>
      <rPr>
        <sz val="12"/>
        <rFont val="宋体"/>
        <charset val="134"/>
      </rPr>
      <t>万元、</t>
    </r>
    <r>
      <rPr>
        <sz val="12"/>
        <rFont val="Arial Narrow"/>
        <charset val="134"/>
      </rPr>
      <t>25132000000153733379</t>
    </r>
    <r>
      <rPr>
        <sz val="12"/>
        <rFont val="宋体"/>
        <charset val="134"/>
      </rPr>
      <t>金额</t>
    </r>
    <r>
      <rPr>
        <sz val="12"/>
        <rFont val="Arial Narrow"/>
        <charset val="134"/>
      </rPr>
      <t>70</t>
    </r>
    <r>
      <rPr>
        <sz val="12"/>
        <rFont val="宋体"/>
        <charset val="134"/>
      </rPr>
      <t>万元；厂房内部电路电器安装不符合申报条</t>
    </r>
    <r>
      <rPr>
        <sz val="12"/>
        <rFont val="Arial Narrow"/>
        <charset val="134"/>
      </rPr>
      <t>25132000000152415058</t>
    </r>
    <r>
      <rPr>
        <sz val="12"/>
        <rFont val="宋体"/>
        <charset val="134"/>
      </rPr>
      <t>金额</t>
    </r>
    <r>
      <rPr>
        <sz val="12"/>
        <rFont val="Arial Narrow"/>
        <charset val="134"/>
      </rPr>
      <t>8.76</t>
    </r>
    <r>
      <rPr>
        <sz val="12"/>
        <rFont val="宋体"/>
        <charset val="134"/>
      </rPr>
      <t>万元；</t>
    </r>
    <r>
      <rPr>
        <sz val="12"/>
        <rFont val="Arial Narrow"/>
        <charset val="134"/>
      </rPr>
      <t xml:space="preserve">                                       6</t>
    </r>
    <r>
      <rPr>
        <sz val="12"/>
        <rFont val="宋体"/>
        <charset val="134"/>
      </rPr>
      <t>、未见企业经营情况简介</t>
    </r>
  </si>
  <si>
    <r>
      <rPr>
        <sz val="12"/>
        <rFont val="Arial Narrow"/>
        <charset val="134"/>
      </rPr>
      <t xml:space="preserve"> 1.</t>
    </r>
    <r>
      <rPr>
        <sz val="12"/>
        <rFont val="宋体"/>
        <charset val="134"/>
      </rPr>
      <t>二次申报材料中的剔除不符合申报条件的发票仍存在，待现场项目验收后确认是否符合申报条件；</t>
    </r>
    <r>
      <rPr>
        <sz val="12"/>
        <rFont val="Arial Narrow"/>
        <charset val="134"/>
      </rPr>
      <t xml:space="preserve">
2.P88</t>
    </r>
    <r>
      <rPr>
        <sz val="12"/>
        <rFont val="宋体"/>
        <charset val="134"/>
      </rPr>
      <t>页、</t>
    </r>
    <r>
      <rPr>
        <sz val="12"/>
        <rFont val="Arial Narrow"/>
        <charset val="134"/>
      </rPr>
      <t>89</t>
    </r>
    <r>
      <rPr>
        <sz val="12"/>
        <rFont val="宋体"/>
        <charset val="134"/>
      </rPr>
      <t>页同一笔银行付款回单编制了</t>
    </r>
    <r>
      <rPr>
        <sz val="12"/>
        <rFont val="Arial Narrow"/>
        <charset val="134"/>
      </rPr>
      <t>2</t>
    </r>
    <r>
      <rPr>
        <sz val="12"/>
        <rFont val="宋体"/>
        <charset val="134"/>
      </rPr>
      <t>次。</t>
    </r>
    <r>
      <rPr>
        <sz val="12"/>
        <rFont val="Arial Narrow"/>
        <charset val="134"/>
      </rPr>
      <t xml:space="preserve">
3.</t>
    </r>
    <r>
      <rPr>
        <sz val="12"/>
        <rFont val="宋体"/>
        <charset val="134"/>
      </rPr>
      <t>农产品初加工企业土建不在支持范围内</t>
    </r>
  </si>
  <si>
    <t>新疆原冠食品有限公司辣椒初加工及保鲜配套设施建设项目</t>
  </si>
  <si>
    <r>
      <rPr>
        <sz val="12"/>
        <rFont val="Arial Narrow"/>
        <charset val="134"/>
      </rPr>
      <t>1</t>
    </r>
    <r>
      <rPr>
        <sz val="12"/>
        <rFont val="宋体"/>
        <charset val="134"/>
      </rPr>
      <t>、申报材料未按申报要求编制以及盖章，详见</t>
    </r>
    <r>
      <rPr>
        <sz val="12"/>
        <rFont val="Arial Narrow"/>
        <charset val="134"/>
      </rPr>
      <t>27.1</t>
    </r>
    <r>
      <rPr>
        <sz val="12"/>
        <rFont val="宋体"/>
        <charset val="134"/>
      </rPr>
      <t>表；</t>
    </r>
    <r>
      <rPr>
        <sz val="12"/>
        <rFont val="Arial Narrow"/>
        <charset val="134"/>
      </rPr>
      <t xml:space="preserve">                                                 2</t>
    </r>
    <r>
      <rPr>
        <sz val="12"/>
        <rFont val="宋体"/>
        <charset val="134"/>
      </rPr>
      <t>、</t>
    </r>
    <r>
      <rPr>
        <sz val="12"/>
        <rFont val="Arial Narrow"/>
        <charset val="134"/>
      </rPr>
      <t>PDF</t>
    </r>
    <r>
      <rPr>
        <sz val="12"/>
        <rFont val="宋体"/>
        <charset val="134"/>
      </rPr>
      <t>模板中审计报告中的二维码无法识别；</t>
    </r>
    <r>
      <rPr>
        <sz val="12"/>
        <rFont val="Arial Narrow"/>
        <charset val="134"/>
      </rPr>
      <t xml:space="preserve">                3</t>
    </r>
    <r>
      <rPr>
        <sz val="12"/>
        <rFont val="宋体"/>
        <charset val="134"/>
      </rPr>
      <t>、经审核申报材料中的合同、发票发现该项目属于辣椒产品精加工，不符合申报条件。详见</t>
    </r>
    <r>
      <rPr>
        <sz val="12"/>
        <rFont val="Arial Narrow"/>
        <charset val="134"/>
      </rPr>
      <t>27.1</t>
    </r>
    <r>
      <rPr>
        <sz val="12"/>
        <rFont val="宋体"/>
        <charset val="134"/>
      </rPr>
      <t>表、</t>
    </r>
    <r>
      <rPr>
        <sz val="12"/>
        <rFont val="Arial Narrow"/>
        <charset val="134"/>
      </rPr>
      <t>27.2</t>
    </r>
    <r>
      <rPr>
        <sz val="12"/>
        <rFont val="宋体"/>
        <charset val="134"/>
      </rPr>
      <t>表</t>
    </r>
    <r>
      <rPr>
        <sz val="12"/>
        <rFont val="Arial Narrow"/>
        <charset val="134"/>
      </rPr>
      <t xml:space="preserve">                      </t>
    </r>
  </si>
  <si>
    <r>
      <rPr>
        <sz val="12"/>
        <rFont val="Arial Narrow"/>
        <charset val="134"/>
      </rPr>
      <t>1.</t>
    </r>
    <r>
      <rPr>
        <sz val="12"/>
        <rFont val="宋体"/>
        <charset val="134"/>
      </rPr>
      <t>第一张发票购买的清洗机、冷却机、蒸汽发生器、吹干机等，设备可能属于辣椒丝加工，不符合申报条件，待现场项目验收结果确定是否符合申报标准。</t>
    </r>
    <r>
      <rPr>
        <sz val="12"/>
        <rFont val="Arial Narrow"/>
        <charset val="134"/>
      </rPr>
      <t xml:space="preserve">
2.</t>
    </r>
    <r>
      <rPr>
        <sz val="12"/>
        <rFont val="宋体"/>
        <charset val="134"/>
      </rPr>
      <t>第二张发票购买的污水处理设备，该设备可能和辣椒丝加工共用，待现场项目验收结果确定是否符合申报标准。</t>
    </r>
    <r>
      <rPr>
        <sz val="12"/>
        <rFont val="Arial Narrow"/>
        <charset val="134"/>
      </rPr>
      <t xml:space="preserve">
3.</t>
    </r>
    <r>
      <rPr>
        <sz val="12"/>
        <rFont val="宋体"/>
        <charset val="134"/>
      </rPr>
      <t>第三张发票购买的制冷设备，该设备属于土建还是设备待现场核验后确定是否符合申报标准。</t>
    </r>
    <r>
      <rPr>
        <sz val="12"/>
        <rFont val="Arial Narrow"/>
        <charset val="134"/>
      </rPr>
      <t xml:space="preserve">
4. </t>
    </r>
    <r>
      <rPr>
        <sz val="12"/>
        <rFont val="宋体"/>
        <charset val="134"/>
      </rPr>
      <t>国家企业信用信息公示系统查询的无重大警告警示信息等证明材料报告生成时间为</t>
    </r>
    <r>
      <rPr>
        <sz val="12"/>
        <rFont val="Arial Narrow"/>
        <charset val="134"/>
      </rPr>
      <t>2024</t>
    </r>
    <r>
      <rPr>
        <sz val="12"/>
        <rFont val="宋体"/>
        <charset val="134"/>
      </rPr>
      <t>年</t>
    </r>
    <r>
      <rPr>
        <sz val="12"/>
        <rFont val="Arial Narrow"/>
        <charset val="134"/>
      </rPr>
      <t>5</t>
    </r>
    <r>
      <rPr>
        <sz val="12"/>
        <rFont val="宋体"/>
        <charset val="134"/>
      </rPr>
      <t>月</t>
    </r>
    <r>
      <rPr>
        <sz val="12"/>
        <rFont val="Arial Narrow"/>
        <charset val="134"/>
      </rPr>
      <t>29</t>
    </r>
    <r>
      <rPr>
        <sz val="12"/>
        <rFont val="宋体"/>
        <charset val="134"/>
      </rPr>
      <t>日，请更新</t>
    </r>
    <r>
      <rPr>
        <sz val="12"/>
        <rFont val="Arial Narrow"/>
        <charset val="134"/>
      </rPr>
      <t xml:space="preserve">
5.</t>
    </r>
    <r>
      <rPr>
        <sz val="12"/>
        <rFont val="宋体"/>
        <charset val="134"/>
      </rPr>
      <t>审计报告中的二维码无法识别</t>
    </r>
  </si>
  <si>
    <r>
      <rPr>
        <sz val="12"/>
        <rFont val="宋体"/>
        <charset val="134"/>
      </rPr>
      <t>提交的修改稿申报书一共只有</t>
    </r>
    <r>
      <rPr>
        <sz val="12"/>
        <rFont val="Arial Narrow"/>
        <charset val="134"/>
      </rPr>
      <t>22</t>
    </r>
    <r>
      <rPr>
        <sz val="12"/>
        <rFont val="宋体"/>
        <charset val="134"/>
      </rPr>
      <t>页，只放了一份合同、发票和回执，与申报清单不符，其余形式文件也缺失严重。</t>
    </r>
  </si>
  <si>
    <t>和硕县鸿盛翔鸡蛋分拣项目</t>
  </si>
  <si>
    <t>新疆鸿盛翔农牧科技有限公司</t>
  </si>
  <si>
    <r>
      <rPr>
        <sz val="12"/>
        <rFont val="Arial Narrow"/>
        <charset val="134"/>
      </rPr>
      <t>1</t>
    </r>
    <r>
      <rPr>
        <sz val="12"/>
        <rFont val="宋体"/>
        <charset val="134"/>
      </rPr>
      <t>、申报材料未盖章；</t>
    </r>
    <r>
      <rPr>
        <sz val="12"/>
        <rFont val="Arial Narrow"/>
        <charset val="134"/>
      </rPr>
      <t xml:space="preserve">                                      2</t>
    </r>
    <r>
      <rPr>
        <sz val="12"/>
        <rFont val="宋体"/>
        <charset val="134"/>
      </rPr>
      <t>、</t>
    </r>
    <r>
      <rPr>
        <sz val="12"/>
        <rFont val="Arial Narrow"/>
        <charset val="134"/>
      </rPr>
      <t>P2-P4</t>
    </r>
    <r>
      <rPr>
        <sz val="12"/>
        <rFont val="宋体"/>
        <charset val="134"/>
      </rPr>
      <t>页未盖章及签字；</t>
    </r>
    <r>
      <rPr>
        <sz val="12"/>
        <rFont val="Arial Narrow"/>
        <charset val="134"/>
      </rPr>
      <t xml:space="preserve">                          3</t>
    </r>
    <r>
      <rPr>
        <sz val="12"/>
        <rFont val="宋体"/>
        <charset val="134"/>
      </rPr>
      <t>、</t>
    </r>
    <r>
      <rPr>
        <sz val="12"/>
        <rFont val="Arial Narrow"/>
        <charset val="134"/>
      </rPr>
      <t>PDF</t>
    </r>
    <r>
      <rPr>
        <sz val="12"/>
        <rFont val="宋体"/>
        <charset val="134"/>
      </rPr>
      <t>模板中审计报告中的二维码无法识别；</t>
    </r>
    <r>
      <rPr>
        <sz val="12"/>
        <rFont val="Arial Narrow"/>
        <charset val="134"/>
      </rPr>
      <t xml:space="preserve">                   </t>
    </r>
  </si>
  <si>
    <t>和硕县塔哈其镇</t>
  </si>
  <si>
    <t>和硕县乾升辣椒初加工项目</t>
  </si>
  <si>
    <t>新疆乾升辣椒制品有限公司</t>
  </si>
  <si>
    <t>和硕县悦合丰番茄初加工项目</t>
  </si>
  <si>
    <t>新疆悦合丰农产品加工有限公司</t>
  </si>
  <si>
    <r>
      <rPr>
        <sz val="12"/>
        <rFont val="Arial Narrow"/>
        <charset val="134"/>
      </rPr>
      <t>1</t>
    </r>
    <r>
      <rPr>
        <sz val="12"/>
        <rFont val="宋体"/>
        <charset val="134"/>
      </rPr>
      <t>、申报材料未盖章；</t>
    </r>
    <r>
      <rPr>
        <sz val="12"/>
        <rFont val="Arial Narrow"/>
        <charset val="134"/>
      </rPr>
      <t xml:space="preserve">                                      2</t>
    </r>
    <r>
      <rPr>
        <sz val="12"/>
        <rFont val="宋体"/>
        <charset val="134"/>
      </rPr>
      <t>、</t>
    </r>
    <r>
      <rPr>
        <sz val="12"/>
        <rFont val="Arial Narrow"/>
        <charset val="134"/>
      </rPr>
      <t>P2-P4</t>
    </r>
    <r>
      <rPr>
        <sz val="12"/>
        <rFont val="宋体"/>
        <charset val="134"/>
      </rPr>
      <t>页未盖章及签字；</t>
    </r>
    <r>
      <rPr>
        <sz val="12"/>
        <rFont val="Arial Narrow"/>
        <charset val="134"/>
      </rPr>
      <t xml:space="preserve">                          3</t>
    </r>
    <r>
      <rPr>
        <sz val="12"/>
        <rFont val="宋体"/>
        <charset val="134"/>
      </rPr>
      <t>、</t>
    </r>
    <r>
      <rPr>
        <sz val="12"/>
        <rFont val="Arial Narrow"/>
        <charset val="134"/>
      </rPr>
      <t>PDF</t>
    </r>
    <r>
      <rPr>
        <sz val="12"/>
        <rFont val="宋体"/>
        <charset val="134"/>
      </rPr>
      <t>模板中审计报告中的二维码无法识别；</t>
    </r>
    <r>
      <rPr>
        <sz val="12"/>
        <rFont val="Arial Narrow"/>
        <charset val="134"/>
      </rPr>
      <t xml:space="preserve">    4</t>
    </r>
    <r>
      <rPr>
        <sz val="12"/>
        <rFont val="宋体"/>
        <charset val="134"/>
      </rPr>
      <t>、剔除不符合申报条件的发票：</t>
    </r>
    <r>
      <rPr>
        <sz val="12"/>
        <rFont val="Arial Narrow"/>
        <charset val="134"/>
      </rPr>
      <t>25652000000040791457</t>
    </r>
    <r>
      <rPr>
        <sz val="12"/>
        <rFont val="宋体"/>
        <charset val="134"/>
      </rPr>
      <t>、</t>
    </r>
    <r>
      <rPr>
        <sz val="12"/>
        <rFont val="Arial Narrow"/>
        <charset val="134"/>
      </rPr>
      <t xml:space="preserve">  25652000000040758574</t>
    </r>
    <r>
      <rPr>
        <sz val="12"/>
        <rFont val="宋体"/>
        <charset val="134"/>
      </rPr>
      <t>、</t>
    </r>
    <r>
      <rPr>
        <sz val="12"/>
        <rFont val="Arial Narrow"/>
        <charset val="134"/>
      </rPr>
      <t xml:space="preserve"> 25322000000307943015</t>
    </r>
    <r>
      <rPr>
        <sz val="12"/>
        <rFont val="宋体"/>
        <charset val="134"/>
      </rPr>
      <t>、</t>
    </r>
    <r>
      <rPr>
        <sz val="12"/>
        <rFont val="Arial Narrow"/>
        <charset val="134"/>
      </rPr>
      <t xml:space="preserve"> 25322000000234536946</t>
    </r>
    <r>
      <rPr>
        <sz val="12"/>
        <rFont val="宋体"/>
        <charset val="134"/>
      </rPr>
      <t>、</t>
    </r>
    <r>
      <rPr>
        <sz val="12"/>
        <rFont val="Arial Narrow"/>
        <charset val="134"/>
      </rPr>
      <t xml:space="preserve"> 25132000000054727510</t>
    </r>
    <r>
      <rPr>
        <sz val="12"/>
        <rFont val="宋体"/>
        <charset val="134"/>
      </rPr>
      <t>、</t>
    </r>
    <r>
      <rPr>
        <sz val="12"/>
        <rFont val="Arial Narrow"/>
        <charset val="134"/>
      </rPr>
      <t xml:space="preserve"> 25652000000020017947</t>
    </r>
    <r>
      <rPr>
        <sz val="12"/>
        <rFont val="宋体"/>
        <charset val="134"/>
      </rPr>
      <t>、</t>
    </r>
    <r>
      <rPr>
        <sz val="12"/>
        <rFont val="Arial Narrow"/>
        <charset val="134"/>
      </rPr>
      <t xml:space="preserve"> 25652000000028676933</t>
    </r>
    <r>
      <rPr>
        <sz val="12"/>
        <rFont val="宋体"/>
        <charset val="134"/>
      </rPr>
      <t>、</t>
    </r>
    <r>
      <rPr>
        <sz val="12"/>
        <rFont val="Arial Narrow"/>
        <charset val="134"/>
      </rPr>
      <t xml:space="preserve"> 25652000000022259126</t>
    </r>
    <r>
      <rPr>
        <sz val="12"/>
        <rFont val="宋体"/>
        <charset val="134"/>
      </rPr>
      <t>、</t>
    </r>
    <r>
      <rPr>
        <sz val="12"/>
        <rFont val="Arial Narrow"/>
        <charset val="134"/>
      </rPr>
      <t xml:space="preserve">25442000000281988728         </t>
    </r>
  </si>
  <si>
    <r>
      <rPr>
        <sz val="12"/>
        <rFont val="Arial Narrow"/>
        <charset val="134"/>
      </rPr>
      <t>1.</t>
    </r>
    <r>
      <rPr>
        <sz val="12"/>
        <rFont val="宋体"/>
        <charset val="134"/>
      </rPr>
      <t>发票号：</t>
    </r>
    <r>
      <rPr>
        <sz val="12"/>
        <rFont val="Arial Narrow"/>
        <charset val="134"/>
      </rPr>
      <t>25652000000028676933</t>
    </r>
    <r>
      <rPr>
        <sz val="12"/>
        <rFont val="宋体"/>
        <charset val="134"/>
      </rPr>
      <t>，购买的水泵，不确定是否都是番茄清洗初加工工序使用的水泵，待现场老师反馈后决定，暂时剔除；</t>
    </r>
    <r>
      <rPr>
        <sz val="12"/>
        <rFont val="Arial Narrow"/>
        <charset val="134"/>
      </rPr>
      <t xml:space="preserve">
2.P246</t>
    </r>
    <r>
      <rPr>
        <sz val="12"/>
        <rFont val="宋体"/>
        <charset val="134"/>
      </rPr>
      <t>合同约定是购买不锈钢排污管及盖，但发票开具内容为过滤器和冷凝水箱，如果不存在发票放置错误，则此合同与发票内容不符，自行核对，暂时剔除</t>
    </r>
    <r>
      <rPr>
        <sz val="12"/>
        <rFont val="Arial Narrow"/>
        <charset val="134"/>
      </rPr>
      <t xml:space="preserve">
3.</t>
    </r>
    <r>
      <rPr>
        <sz val="12"/>
        <rFont val="宋体"/>
        <charset val="134"/>
      </rPr>
      <t>发票号：</t>
    </r>
    <r>
      <rPr>
        <sz val="12"/>
        <rFont val="Arial Narrow"/>
        <charset val="134"/>
      </rPr>
      <t>25442000000281988728</t>
    </r>
    <r>
      <rPr>
        <sz val="12"/>
        <rFont val="宋体"/>
        <charset val="134"/>
      </rPr>
      <t>（最后一个发票）根据票面内容，该发票中精深加工设备较多，大部分设备无法识别是否是初加工设备，请自行拆分，确定好申报金额，并提供承诺书，保证申报内容均为初加工设备，暂时全额剔除</t>
    </r>
  </si>
  <si>
    <t>和硕县乌什塔拉乡</t>
  </si>
  <si>
    <t>乌什塔拉乡环宇玉米烘干项目</t>
  </si>
  <si>
    <t>和硕县环宇农业科技有限责任公司</t>
  </si>
  <si>
    <t>焉耆回族自治县七个星镇</t>
  </si>
  <si>
    <t>七个星镇泓福源农贸市场建设项目</t>
  </si>
  <si>
    <t>焉耆泓福源农贸市场管理有限公司</t>
  </si>
  <si>
    <r>
      <rPr>
        <sz val="12"/>
        <rFont val="Arial Narrow"/>
        <charset val="134"/>
      </rPr>
      <t>1</t>
    </r>
    <r>
      <rPr>
        <sz val="12"/>
        <rFont val="宋体"/>
        <charset val="134"/>
      </rPr>
      <t>、</t>
    </r>
    <r>
      <rPr>
        <sz val="12"/>
        <rFont val="Arial Narrow"/>
        <charset val="134"/>
      </rPr>
      <t>P330-335</t>
    </r>
    <r>
      <rPr>
        <sz val="12"/>
        <rFont val="宋体"/>
        <charset val="134"/>
      </rPr>
      <t>页项目支出汇总表支付时间与银行付款回单的日期不一致；</t>
    </r>
    <r>
      <rPr>
        <sz val="12"/>
        <rFont val="Arial Narrow"/>
        <charset val="134"/>
      </rPr>
      <t xml:space="preserve">                               2</t>
    </r>
    <r>
      <rPr>
        <sz val="12"/>
        <rFont val="宋体"/>
        <charset val="134"/>
      </rPr>
      <t>、申报材料中</t>
    </r>
    <r>
      <rPr>
        <sz val="12"/>
        <rFont val="Arial Narrow"/>
        <charset val="134"/>
      </rPr>
      <t>1633.74</t>
    </r>
    <r>
      <rPr>
        <sz val="12"/>
        <rFont val="宋体"/>
        <charset val="134"/>
      </rPr>
      <t>万元属于</t>
    </r>
    <r>
      <rPr>
        <sz val="12"/>
        <rFont val="Arial Narrow"/>
        <charset val="134"/>
      </rPr>
      <t>*</t>
    </r>
    <r>
      <rPr>
        <sz val="12"/>
        <rFont val="宋体"/>
        <charset val="134"/>
      </rPr>
      <t>建筑服务</t>
    </r>
    <r>
      <rPr>
        <sz val="12"/>
        <rFont val="Arial Narrow"/>
        <charset val="134"/>
      </rPr>
      <t>*</t>
    </r>
    <r>
      <rPr>
        <sz val="12"/>
        <rFont val="宋体"/>
        <charset val="134"/>
      </rPr>
      <t>工程服务，现根据材料中的施工合同（包工包料）、工程计量单无法判断该项目是否包含土建工程。</t>
    </r>
    <r>
      <rPr>
        <sz val="12"/>
        <rFont val="Arial Narrow"/>
        <charset val="134"/>
      </rPr>
      <t xml:space="preserve">                      3</t>
    </r>
    <r>
      <rPr>
        <sz val="12"/>
        <rFont val="宋体"/>
        <charset val="134"/>
      </rPr>
      <t>、申报材料未盖章；</t>
    </r>
    <r>
      <rPr>
        <sz val="12"/>
        <rFont val="Arial Narrow"/>
        <charset val="134"/>
      </rPr>
      <t xml:space="preserve">                                                         4</t>
    </r>
    <r>
      <rPr>
        <sz val="12"/>
        <rFont val="宋体"/>
        <charset val="134"/>
      </rPr>
      <t>、</t>
    </r>
    <r>
      <rPr>
        <sz val="12"/>
        <rFont val="Arial Narrow"/>
        <charset val="134"/>
      </rPr>
      <t>P2-P4</t>
    </r>
    <r>
      <rPr>
        <sz val="12"/>
        <rFont val="宋体"/>
        <charset val="134"/>
      </rPr>
      <t>页未盖章及签字；</t>
    </r>
    <r>
      <rPr>
        <sz val="12"/>
        <rFont val="Arial Narrow"/>
        <charset val="134"/>
      </rPr>
      <t xml:space="preserve">                                            5</t>
    </r>
    <r>
      <rPr>
        <sz val="12"/>
        <rFont val="宋体"/>
        <charset val="134"/>
      </rPr>
      <t>、</t>
    </r>
    <r>
      <rPr>
        <sz val="12"/>
        <rFont val="Arial Narrow"/>
        <charset val="134"/>
      </rPr>
      <t>PDF</t>
    </r>
    <r>
      <rPr>
        <sz val="12"/>
        <rFont val="宋体"/>
        <charset val="134"/>
      </rPr>
      <t>模板中审计报告中的二维码无法识别；</t>
    </r>
    <r>
      <rPr>
        <sz val="12"/>
        <rFont val="Arial Narrow"/>
        <charset val="134"/>
      </rPr>
      <t xml:space="preserve">   </t>
    </r>
  </si>
  <si>
    <t>符合，提供了情况说明，并列明了申报内容详单及对应金额，均为农贸市场装修、给排水工程、电力、消防（均为设备）、大理石、楼梯扶手、铝合金门、楼梯间粉刷，均符合支持方向</t>
  </si>
  <si>
    <t>七个星镇泓福源巴扎建设项目</t>
  </si>
  <si>
    <t>同一企业两个项目剔除</t>
  </si>
  <si>
    <t>申报书内工程款的具体拆分情况无法区分，请企业根据申报实际列明申报内容及具体金额。</t>
  </si>
  <si>
    <t>提供了情况说明，并列明了申报内容详单及对应金额，其中的巴扎钢结构大棚、铁艺装饰、连廊、管网土方、电气安装、给排水工程、地坪符合支持方向。大门门头是否算店招范围有待商榷，园林绿化不符合支持方向，消防工程是否全属于一消有待商榷。请企业再细分一下申报内容，确定好申报金额，并更改情况说明中的对应表述。</t>
  </si>
  <si>
    <t>焉耆县巴州领鲜连锁超市改建项目</t>
  </si>
  <si>
    <t>巴州领鲜超市有限责任公司</t>
  </si>
  <si>
    <r>
      <rPr>
        <sz val="12"/>
        <rFont val="Arial Narrow"/>
        <charset val="134"/>
      </rPr>
      <t>23</t>
    </r>
    <r>
      <rPr>
        <sz val="12"/>
        <rFont val="宋体"/>
        <charset val="134"/>
      </rPr>
      <t>年第二批同企业同项目</t>
    </r>
  </si>
  <si>
    <t>已申请过奖补2023年2025年第二批次</t>
  </si>
  <si>
    <r>
      <rPr>
        <sz val="12"/>
        <rFont val="Arial Narrow"/>
        <charset val="134"/>
      </rPr>
      <t>1</t>
    </r>
    <r>
      <rPr>
        <sz val="12"/>
        <rFont val="宋体"/>
        <charset val="134"/>
      </rPr>
      <t>、申报材料未盖章；</t>
    </r>
    <r>
      <rPr>
        <sz val="12"/>
        <rFont val="Arial Narrow"/>
        <charset val="134"/>
      </rPr>
      <t xml:space="preserve">                                                         2</t>
    </r>
    <r>
      <rPr>
        <sz val="12"/>
        <rFont val="宋体"/>
        <charset val="134"/>
      </rPr>
      <t>、</t>
    </r>
    <r>
      <rPr>
        <sz val="12"/>
        <rFont val="Arial Narrow"/>
        <charset val="134"/>
      </rPr>
      <t>P2-P4</t>
    </r>
    <r>
      <rPr>
        <sz val="12"/>
        <rFont val="宋体"/>
        <charset val="134"/>
      </rPr>
      <t>页未盖章及签字；</t>
    </r>
    <r>
      <rPr>
        <sz val="12"/>
        <rFont val="Arial Narrow"/>
        <charset val="134"/>
      </rPr>
      <t xml:space="preserve">                                            3</t>
    </r>
    <r>
      <rPr>
        <sz val="12"/>
        <rFont val="宋体"/>
        <charset val="134"/>
      </rPr>
      <t>、</t>
    </r>
    <r>
      <rPr>
        <sz val="12"/>
        <rFont val="Arial Narrow"/>
        <charset val="134"/>
      </rPr>
      <t>PDF</t>
    </r>
    <r>
      <rPr>
        <sz val="12"/>
        <rFont val="宋体"/>
        <charset val="134"/>
      </rPr>
      <t>模板中审计报告中的二维码无法识别；</t>
    </r>
    <r>
      <rPr>
        <sz val="12"/>
        <rFont val="Arial Narrow"/>
        <charset val="134"/>
      </rPr>
      <t xml:space="preserve">           4</t>
    </r>
    <r>
      <rPr>
        <sz val="12"/>
        <rFont val="宋体"/>
        <charset val="134"/>
      </rPr>
      <t>、</t>
    </r>
    <r>
      <rPr>
        <sz val="12"/>
        <rFont val="Arial Narrow"/>
        <charset val="134"/>
      </rPr>
      <t>P1383</t>
    </r>
    <r>
      <rPr>
        <sz val="12"/>
        <rFont val="宋体"/>
        <charset val="134"/>
      </rPr>
      <t>页</t>
    </r>
    <r>
      <rPr>
        <sz val="12"/>
        <rFont val="Arial Narrow"/>
        <charset val="134"/>
      </rPr>
      <t>-1398</t>
    </r>
    <r>
      <rPr>
        <sz val="12"/>
        <rFont val="宋体"/>
        <charset val="134"/>
      </rPr>
      <t>页未见施工现场图片</t>
    </r>
    <r>
      <rPr>
        <sz val="12"/>
        <rFont val="Arial Narrow"/>
        <charset val="134"/>
      </rPr>
      <t xml:space="preserve">             5</t>
    </r>
    <r>
      <rPr>
        <sz val="12"/>
        <rFont val="宋体"/>
        <charset val="134"/>
      </rPr>
      <t>、剔除不符合申报条件的发票：</t>
    </r>
    <r>
      <rPr>
        <sz val="12"/>
        <rFont val="Arial Narrow"/>
        <charset val="134"/>
      </rPr>
      <t>25652000000028416876*</t>
    </r>
    <r>
      <rPr>
        <sz val="12"/>
        <rFont val="宋体"/>
        <charset val="134"/>
      </rPr>
      <t>印刷品</t>
    </r>
    <r>
      <rPr>
        <sz val="12"/>
        <rFont val="Arial Narrow"/>
        <charset val="134"/>
      </rPr>
      <t>*</t>
    </r>
    <r>
      <rPr>
        <sz val="12"/>
        <rFont val="宋体"/>
        <charset val="134"/>
      </rPr>
      <t>灯箱软膜</t>
    </r>
    <r>
      <rPr>
        <sz val="12"/>
        <rFont val="Arial Narrow"/>
        <charset val="134"/>
      </rPr>
      <t>*</t>
    </r>
    <r>
      <rPr>
        <sz val="12"/>
        <rFont val="宋体"/>
        <charset val="134"/>
      </rPr>
      <t>其他电子设备</t>
    </r>
    <r>
      <rPr>
        <sz val="12"/>
        <rFont val="Arial Narrow"/>
        <charset val="134"/>
      </rPr>
      <t>*</t>
    </r>
    <r>
      <rPr>
        <sz val="12"/>
        <rFont val="宋体"/>
        <charset val="134"/>
      </rPr>
      <t>卡布灯箱</t>
    </r>
    <r>
      <rPr>
        <sz val="12"/>
        <rFont val="Arial Narrow"/>
        <charset val="134"/>
      </rPr>
      <t>*</t>
    </r>
    <r>
      <rPr>
        <sz val="12"/>
        <rFont val="宋体"/>
        <charset val="134"/>
      </rPr>
      <t>金属制品</t>
    </r>
    <r>
      <rPr>
        <sz val="12"/>
        <rFont val="Arial Narrow"/>
        <charset val="134"/>
      </rPr>
      <t>*</t>
    </r>
    <r>
      <rPr>
        <sz val="12"/>
        <rFont val="宋体"/>
        <charset val="134"/>
      </rPr>
      <t>精品发光字；</t>
    </r>
    <r>
      <rPr>
        <sz val="12"/>
        <rFont val="Arial Narrow"/>
        <charset val="134"/>
      </rPr>
      <t xml:space="preserve">               6</t>
    </r>
    <r>
      <rPr>
        <sz val="12"/>
        <rFont val="宋体"/>
        <charset val="134"/>
      </rPr>
      <t>、项目申报表中填写的项目总投资额、有效投资额有误；</t>
    </r>
    <r>
      <rPr>
        <sz val="12"/>
        <rFont val="Arial Narrow"/>
        <charset val="134"/>
      </rPr>
      <t xml:space="preserve">                                        7</t>
    </r>
    <r>
      <rPr>
        <sz val="12"/>
        <rFont val="宋体"/>
        <charset val="134"/>
      </rPr>
      <t>、</t>
    </r>
    <r>
      <rPr>
        <sz val="12"/>
        <rFont val="Arial Narrow"/>
        <charset val="134"/>
      </rPr>
      <t>P1470-1490</t>
    </r>
    <r>
      <rPr>
        <sz val="12"/>
        <rFont val="宋体"/>
        <charset val="134"/>
      </rPr>
      <t>页支出汇总清单合计金额有误</t>
    </r>
  </si>
  <si>
    <t>和田市</t>
  </si>
  <si>
    <t>美林购（和田市）跨境电商基础设施项目</t>
  </si>
  <si>
    <t>美林购（和田市）跨境电商贸易有限公司</t>
  </si>
  <si>
    <t>主要经营内容为进口商品，不符合支持方向</t>
  </si>
  <si>
    <t>和田市肖尔巴格乡</t>
  </si>
  <si>
    <t>和田市邮件处理场地钢平台与水平皮带机采购项目</t>
  </si>
  <si>
    <t>中国邮政集团有限公司和田地区分公司</t>
  </si>
  <si>
    <t>22年第一、23年第一、二批同企业</t>
  </si>
  <si>
    <t>和田市肖尔巴格乡阿热要勒村</t>
  </si>
  <si>
    <t>和田市肖尔巴格乡智能化分选清洁技术赋能和田特色农产品全产业链升级项目</t>
  </si>
  <si>
    <t>新疆远翔农业科技有限公司</t>
  </si>
  <si>
    <t>审计报告二维码扫不出来，已通知补（已补此问题）</t>
  </si>
  <si>
    <t>已补齐</t>
  </si>
  <si>
    <t>皮山县</t>
  </si>
  <si>
    <t>皮山县末端物流服务网点升级改造项目</t>
  </si>
  <si>
    <t>中国邮政集团有限公司新疆维吾尔自治区皮山县分公司</t>
  </si>
  <si>
    <t>少部分资料已多少反馈还在补</t>
  </si>
  <si>
    <t>已修改全</t>
  </si>
  <si>
    <t>于田县兰干乡，奥依托格拉克乡，喀尔克乡，阿羌乡，先拜巴扎镇，木尕拉镇</t>
  </si>
  <si>
    <t>于田县各农贸市场维修项目</t>
  </si>
  <si>
    <t>于田县市场开发建设服务中心</t>
  </si>
  <si>
    <t>资金支付是市场监督管理局，不符申报主体资质要求</t>
  </si>
  <si>
    <t>于田县奥依托格拉克乡</t>
  </si>
  <si>
    <t>于田县奥依托格拉克乡供销社合作社农资超市建设项目</t>
  </si>
  <si>
    <t>于田县奥依托格拉克乡供销社合作社</t>
  </si>
  <si>
    <t>经现场核验，仅有农资销售，不符</t>
  </si>
  <si>
    <t>于田县木尕拉镇阿克依来克村</t>
  </si>
  <si>
    <t>于田县科克亚乡综合农贸市场建设项目</t>
  </si>
  <si>
    <t>资金支付是市场监督管理局，不符支持范围</t>
  </si>
  <si>
    <t>墨玉县乌尔其乡巴扎布依村</t>
  </si>
  <si>
    <t>改造建设县域废旧家电回收中转站项目</t>
  </si>
  <si>
    <t>新疆升翔再生资源回收有限公司</t>
  </si>
  <si>
    <t>墨玉县博斯坦街道</t>
  </si>
  <si>
    <t>墨玉县极兔物流智能快递项目</t>
  </si>
  <si>
    <t>墨玉运昌盛供应链管理有限公司</t>
  </si>
  <si>
    <t>县里的快递柜不符申报范围已剔除，乡村的符合。承诺函无</t>
  </si>
  <si>
    <t>承诺函已补，已剔除县里的快递柜</t>
  </si>
  <si>
    <t>木尕拉镇</t>
  </si>
  <si>
    <t>于田县和田玉文化广场建设项目</t>
  </si>
  <si>
    <t>和田蓝海置地房地产开发有限公司</t>
  </si>
  <si>
    <t>申报主体不符是房地产公司</t>
  </si>
  <si>
    <t>克州</t>
  </si>
  <si>
    <t>乌恰县</t>
  </si>
  <si>
    <r>
      <rPr>
        <sz val="12"/>
        <rFont val="宋体"/>
        <charset val="134"/>
      </rPr>
      <t>乌恰县邮政分公司</t>
    </r>
    <r>
      <rPr>
        <sz val="12"/>
        <rFont val="宋体"/>
        <charset val="134"/>
      </rPr>
      <t>“</t>
    </r>
    <r>
      <rPr>
        <sz val="12"/>
        <rFont val="宋体"/>
        <charset val="134"/>
      </rPr>
      <t>邮件分拣运输配送设备配置</t>
    </r>
    <r>
      <rPr>
        <sz val="12"/>
        <rFont val="宋体"/>
        <charset val="134"/>
      </rPr>
      <t>”</t>
    </r>
    <r>
      <rPr>
        <sz val="12"/>
        <rFont val="宋体"/>
        <charset val="134"/>
      </rPr>
      <t>项目</t>
    </r>
  </si>
  <si>
    <t>中国邮政集团有限公司新疆维吾尔自治区乌恰县分公司</t>
  </si>
  <si>
    <r>
      <rPr>
        <sz val="12"/>
        <rFont val="Arial Narrow"/>
        <charset val="134"/>
      </rPr>
      <t>1.</t>
    </r>
    <r>
      <rPr>
        <sz val="12"/>
        <rFont val="宋体"/>
        <charset val="134"/>
      </rPr>
      <t>自行筛查全部合同，合同内不得有任何内容空缺，合同编号、传真等信息如果确实没有打斜杠，其余内容要补充全。</t>
    </r>
    <r>
      <rPr>
        <sz val="12"/>
        <rFont val="Arial Narrow"/>
        <charset val="134"/>
      </rPr>
      <t xml:space="preserve">
2.</t>
    </r>
    <r>
      <rPr>
        <sz val="12"/>
        <rFont val="宋体"/>
        <charset val="134"/>
      </rPr>
      <t>自有资金证明（银行流水）需要全部插入到申报书中；</t>
    </r>
    <r>
      <rPr>
        <sz val="12"/>
        <rFont val="Arial Narrow"/>
        <charset val="134"/>
      </rPr>
      <t xml:space="preserve">
3.</t>
    </r>
    <r>
      <rPr>
        <sz val="12"/>
        <rFont val="宋体"/>
        <charset val="134"/>
      </rPr>
      <t>补充目录</t>
    </r>
    <r>
      <rPr>
        <sz val="12"/>
        <rFont val="Arial Narrow"/>
        <charset val="134"/>
      </rPr>
      <t>;
4.</t>
    </r>
    <r>
      <rPr>
        <sz val="12"/>
        <rFont val="宋体"/>
        <charset val="134"/>
      </rPr>
      <t>承诺函中增添关于配送方式的相关介绍；进出港数据也需要插入到申报书中</t>
    </r>
    <r>
      <rPr>
        <sz val="12"/>
        <rFont val="Arial Narrow"/>
        <charset val="134"/>
      </rPr>
      <t xml:space="preserve">
5.</t>
    </r>
    <r>
      <rPr>
        <sz val="12"/>
        <rFont val="宋体"/>
        <charset val="134"/>
      </rPr>
      <t>补充全部查验发票，否则无法认定金额</t>
    </r>
    <r>
      <rPr>
        <sz val="12"/>
        <rFont val="Arial Narrow"/>
        <charset val="134"/>
      </rPr>
      <t xml:space="preserve">
6.</t>
    </r>
    <r>
      <rPr>
        <sz val="12"/>
        <rFont val="宋体"/>
        <charset val="134"/>
      </rPr>
      <t>购买的水平胶带机等设备，需要提供资金分配说明（这个是自治区统一买的，分配给乌恰县多少钱要开说明说清楚）</t>
    </r>
  </si>
  <si>
    <t>福海县阔克阿尕什乡</t>
  </si>
  <si>
    <t>福海县阔克阿尕什乡一农场玉米初加工项目</t>
  </si>
  <si>
    <t>阿勒泰地区一农场有限责任公司</t>
  </si>
  <si>
    <t>福海县喀拉玛盖镇</t>
  </si>
  <si>
    <t>福海县九州农业玉米初加工建设项目</t>
  </si>
  <si>
    <t>福海县九州农业发展有限公司</t>
  </si>
  <si>
    <r>
      <rPr>
        <sz val="12"/>
        <rFont val="宋体"/>
        <charset val="134"/>
      </rPr>
      <t>福海县阔克阿尕什乡布尔勒</t>
    </r>
    <r>
      <rPr>
        <sz val="12"/>
        <rFont val="Arial Narrow"/>
        <charset val="134"/>
      </rPr>
      <t xml:space="preserve">
</t>
    </r>
    <r>
      <rPr>
        <sz val="12"/>
        <rFont val="宋体"/>
        <charset val="134"/>
      </rPr>
      <t>克村</t>
    </r>
  </si>
  <si>
    <t>阔克阿尕什乡农产品初加工建设项目</t>
  </si>
  <si>
    <t>福海恒浩农业发展有限公司</t>
  </si>
  <si>
    <r>
      <rPr>
        <sz val="12"/>
        <rFont val="Arial Narrow"/>
        <charset val="134"/>
      </rPr>
      <t>23</t>
    </r>
    <r>
      <rPr>
        <sz val="12"/>
        <rFont val="宋体"/>
        <charset val="134"/>
      </rPr>
      <t>年第二批次同企业同项目</t>
    </r>
  </si>
  <si>
    <r>
      <rPr>
        <sz val="12"/>
        <rFont val="宋体"/>
        <charset val="134"/>
      </rPr>
      <t>已申请过奖补</t>
    </r>
    <r>
      <rPr>
        <sz val="12"/>
        <rFont val="Arial Narrow"/>
        <charset val="134"/>
      </rPr>
      <t>2023</t>
    </r>
    <r>
      <rPr>
        <sz val="12"/>
        <rFont val="宋体"/>
        <charset val="134"/>
      </rPr>
      <t>年第二批次</t>
    </r>
  </si>
  <si>
    <r>
      <rPr>
        <sz val="12"/>
        <rFont val="宋体"/>
        <charset val="134"/>
      </rPr>
      <t>未见查重函。经查</t>
    </r>
    <r>
      <rPr>
        <sz val="12"/>
        <rFont val="Arial Narrow"/>
        <charset val="134"/>
      </rPr>
      <t>2023</t>
    </r>
    <r>
      <rPr>
        <sz val="12"/>
        <rFont val="宋体"/>
        <charset val="134"/>
      </rPr>
      <t>年第二批次支持过该企业，主要支持内容为瓜子加工，本批次企业仍然申报瓜子加工设备，存在重复情况，不符</t>
    </r>
  </si>
  <si>
    <t>伊宁市巴彦岱镇</t>
  </si>
  <si>
    <t>伊宁市巴彦岱农贸市场改建项目</t>
  </si>
  <si>
    <t>伊宁市农商投资（集团）有限责任公司</t>
  </si>
  <si>
    <r>
      <rPr>
        <sz val="12"/>
        <rFont val="宋体"/>
        <charset val="134"/>
      </rPr>
      <t>缺查重函</t>
    </r>
    <r>
      <rPr>
        <sz val="12"/>
        <rFont val="Arial Narrow"/>
        <charset val="134"/>
      </rPr>
      <t xml:space="preserve">
1.</t>
    </r>
    <r>
      <rPr>
        <sz val="12"/>
        <rFont val="宋体"/>
        <charset val="134"/>
      </rPr>
      <t>自行核对全部合同、验收单，不得有内容空缺，请补全；</t>
    </r>
  </si>
  <si>
    <t>伊犁哈萨克自治州奎屯市</t>
  </si>
  <si>
    <r>
      <rPr>
        <sz val="12"/>
        <rFont val="Arial Narrow"/>
        <charset val="134"/>
      </rPr>
      <t>.</t>
    </r>
    <r>
      <rPr>
        <sz val="12"/>
        <rFont val="宋体"/>
        <charset val="134"/>
      </rPr>
      <t>奎屯市寄递物流共同配送项目</t>
    </r>
  </si>
  <si>
    <t>奎屯中通配送服务有限公司</t>
  </si>
  <si>
    <t>伊犁哈萨克自治州伊宁县</t>
  </si>
  <si>
    <t>伊犁州伊宁县等4个县星舰物联智能快递柜项目</t>
  </si>
  <si>
    <t>伊犁星舰物联信息科技有限公司</t>
  </si>
  <si>
    <r>
      <rPr>
        <sz val="12"/>
        <rFont val="宋体"/>
        <charset val="134"/>
      </rPr>
      <t>缺查重函（伊宁，巩留、新源、尼勒克）</t>
    </r>
    <r>
      <rPr>
        <sz val="12"/>
        <rFont val="Arial Narrow"/>
        <charset val="134"/>
      </rPr>
      <t xml:space="preserve">
1.</t>
    </r>
    <r>
      <rPr>
        <sz val="12"/>
        <rFont val="宋体"/>
        <charset val="134"/>
      </rPr>
      <t>自行核对全部合同、验收单，不得有内容空缺，请补全；</t>
    </r>
    <r>
      <rPr>
        <sz val="12"/>
        <rFont val="Arial Narrow"/>
        <charset val="134"/>
      </rPr>
      <t xml:space="preserve">
2.</t>
    </r>
    <r>
      <rPr>
        <sz val="12"/>
        <rFont val="宋体"/>
        <charset val="134"/>
      </rPr>
      <t>请说明是否自行配送，若其他公司配送需按要求提供合作协议；</t>
    </r>
    <r>
      <rPr>
        <sz val="12"/>
        <rFont val="Arial Narrow"/>
        <charset val="134"/>
      </rPr>
      <t xml:space="preserve">
3.</t>
    </r>
    <r>
      <rPr>
        <sz val="12"/>
        <rFont val="宋体"/>
        <charset val="134"/>
      </rPr>
      <t>财务报表请更新到</t>
    </r>
    <r>
      <rPr>
        <sz val="12"/>
        <rFont val="Arial Narrow"/>
        <charset val="134"/>
      </rPr>
      <t>2025</t>
    </r>
    <r>
      <rPr>
        <sz val="12"/>
        <rFont val="宋体"/>
        <charset val="134"/>
      </rPr>
      <t>年</t>
    </r>
    <r>
      <rPr>
        <sz val="12"/>
        <rFont val="Arial Narrow"/>
        <charset val="134"/>
      </rPr>
      <t>10</t>
    </r>
    <r>
      <rPr>
        <sz val="12"/>
        <rFont val="宋体"/>
        <charset val="134"/>
      </rPr>
      <t>月
1.请更新财务报表至2025年10月；
2.请说明是否自行配送，若其他公司配送需按要求提供合作协议；
3.未按要求提供承诺函、包括配送模式，具体配送到哪些县乡村镇，合作网点数量等，并承诺上述情况属实，
1.请更新财务报表至2025年10月；
2.请说明是否自行配送，若其他公司配送需按要求提供合作协议；
3.未按要求提供承诺函、包括配送模式，具体配送到哪些县乡村镇，合作网点数量等，并承诺上述情况属实，
1.请更新财务报表至2025年10月；
2.请说明是否自行配送，若其他公司配送需按要求提供合作协议；
3.未按要求提供承诺函、包括配送模式，具体配送到哪些县乡村镇，合作网点数量等，并承诺上述情况属实，</t>
    </r>
  </si>
  <si>
    <t>伊宁县吉里于孜镇</t>
  </si>
  <si>
    <t>伊宁县吉里于孜镇天山果果西梅初加工项目</t>
  </si>
  <si>
    <t>伊犁天山果果食品科技有限公司</t>
  </si>
  <si>
    <r>
      <rPr>
        <sz val="12"/>
        <rFont val="宋体"/>
        <charset val="134"/>
      </rPr>
      <t>缺查重函</t>
    </r>
    <r>
      <rPr>
        <sz val="12"/>
        <rFont val="Arial Narrow"/>
        <charset val="134"/>
      </rPr>
      <t xml:space="preserve">
</t>
    </r>
    <r>
      <rPr>
        <sz val="12"/>
        <rFont val="宋体"/>
        <charset val="134"/>
      </rPr>
      <t>符合</t>
    </r>
  </si>
  <si>
    <r>
      <rPr>
        <sz val="12"/>
        <rFont val="宋体"/>
        <charset val="134"/>
      </rPr>
      <t>伊犁哈萨克自治州察布查尔锡伯自治县安巴帖村西迁东路</t>
    </r>
    <r>
      <rPr>
        <sz val="12"/>
        <rFont val="Arial Narrow"/>
        <charset val="134"/>
      </rPr>
      <t>1</t>
    </r>
    <r>
      <rPr>
        <sz val="12"/>
        <rFont val="宋体"/>
        <charset val="134"/>
      </rPr>
      <t>号孵化基地一楼</t>
    </r>
  </si>
  <si>
    <t>察布查尔县爱新色里镇供销超市改建项目</t>
  </si>
  <si>
    <t>察布查尔锡伯自治县爱新舍里镇供销社</t>
  </si>
  <si>
    <r>
      <rPr>
        <sz val="12"/>
        <rFont val="宋体"/>
        <charset val="134"/>
      </rPr>
      <t>缺查重函</t>
    </r>
    <r>
      <rPr>
        <sz val="12"/>
        <rFont val="Arial Narrow"/>
        <charset val="134"/>
      </rPr>
      <t xml:space="preserve">
1.</t>
    </r>
    <r>
      <rPr>
        <sz val="12"/>
        <rFont val="宋体"/>
        <charset val="134"/>
      </rPr>
      <t>发票号</t>
    </r>
    <r>
      <rPr>
        <sz val="12"/>
        <rFont val="Arial Narrow"/>
        <charset val="134"/>
      </rPr>
      <t>'25652000000026798941</t>
    </r>
    <r>
      <rPr>
        <sz val="12"/>
        <rFont val="宋体"/>
        <charset val="134"/>
      </rPr>
      <t>，空调安装费，在空调采购合同中未约定此笔安装费，不予支持；</t>
    </r>
    <r>
      <rPr>
        <sz val="12"/>
        <rFont val="Arial Narrow"/>
        <charset val="134"/>
      </rPr>
      <t xml:space="preserve">
2.</t>
    </r>
    <r>
      <rPr>
        <sz val="12"/>
        <rFont val="宋体"/>
        <charset val="134"/>
      </rPr>
      <t>发票号：</t>
    </r>
    <r>
      <rPr>
        <sz val="12"/>
        <rFont val="Arial Narrow"/>
        <charset val="134"/>
      </rPr>
      <t>'25654000000001333504</t>
    </r>
    <r>
      <rPr>
        <sz val="12"/>
        <rFont val="宋体"/>
        <charset val="134"/>
      </rPr>
      <t>，冷柜，公对私付款，不予支持</t>
    </r>
    <r>
      <rPr>
        <sz val="12"/>
        <rFont val="Arial Narrow"/>
        <charset val="134"/>
      </rPr>
      <t xml:space="preserve">
3.</t>
    </r>
    <r>
      <rPr>
        <sz val="12"/>
        <rFont val="宋体"/>
        <charset val="134"/>
      </rPr>
      <t>自行核对全部合同、验收单，不得有内容空缺，请补全；</t>
    </r>
  </si>
  <si>
    <t>伊犁州察布查尔县坎乡</t>
  </si>
  <si>
    <t>察布查尔县坎乡雨阳玉米烘干初加工项目</t>
  </si>
  <si>
    <t>伊犁雨阳粮油购销有限公司</t>
  </si>
  <si>
    <t>伊犁哈萨克自治州霍城县清水河镇</t>
  </si>
  <si>
    <t>霍城县清水河镇良辰西梅烘干初加工项目</t>
  </si>
  <si>
    <t>新疆良辰梅景农业科技有限公司</t>
  </si>
  <si>
    <r>
      <rPr>
        <sz val="12"/>
        <rFont val="宋体"/>
        <charset val="134"/>
      </rPr>
      <t>伊犁哈萨克自治</t>
    </r>
    <r>
      <rPr>
        <sz val="12"/>
        <rFont val="Arial Narrow"/>
        <charset val="134"/>
      </rPr>
      <t xml:space="preserve">
</t>
    </r>
    <r>
      <rPr>
        <sz val="12"/>
        <rFont val="宋体"/>
        <charset val="134"/>
      </rPr>
      <t>州霍城县水定镇</t>
    </r>
  </si>
  <si>
    <t>霍城县水定镇家百惠超市改建项目</t>
  </si>
  <si>
    <t>伊犁家百惠商贸有限公司</t>
  </si>
  <si>
    <r>
      <rPr>
        <sz val="12"/>
        <rFont val="宋体"/>
        <charset val="134"/>
      </rPr>
      <t>缺查重函</t>
    </r>
    <r>
      <rPr>
        <sz val="12"/>
        <rFont val="Arial Narrow"/>
        <charset val="134"/>
      </rPr>
      <t xml:space="preserve">
</t>
    </r>
    <r>
      <rPr>
        <sz val="12"/>
        <rFont val="宋体"/>
        <charset val="134"/>
      </rPr>
      <t>以下页码均为</t>
    </r>
    <r>
      <rPr>
        <sz val="12"/>
        <rFont val="Arial Narrow"/>
        <charset val="134"/>
      </rPr>
      <t>PDF</t>
    </r>
    <r>
      <rPr>
        <sz val="12"/>
        <rFont val="宋体"/>
        <charset val="134"/>
      </rPr>
      <t>页码</t>
    </r>
    <r>
      <rPr>
        <sz val="12"/>
        <rFont val="Arial Narrow"/>
        <charset val="134"/>
      </rPr>
      <t xml:space="preserve">
1.</t>
    </r>
    <r>
      <rPr>
        <sz val="12"/>
        <rFont val="宋体"/>
        <charset val="134"/>
      </rPr>
      <t>自行核对全部合同、验收单，不得有内容空缺，请补全；</t>
    </r>
    <r>
      <rPr>
        <sz val="12"/>
        <rFont val="Arial Narrow"/>
        <charset val="134"/>
      </rPr>
      <t xml:space="preserve">
2.P16</t>
    </r>
    <r>
      <rPr>
        <sz val="12"/>
        <rFont val="宋体"/>
        <charset val="134"/>
      </rPr>
      <t>企业经营情况描述</t>
    </r>
    <r>
      <rPr>
        <sz val="12"/>
        <rFont val="Arial Narrow"/>
        <charset val="134"/>
      </rPr>
      <t xml:space="preserve">“2024 </t>
    </r>
    <r>
      <rPr>
        <sz val="12"/>
        <rFont val="宋体"/>
        <charset val="134"/>
      </rPr>
      <t>年度，企业处于未营业状态，各项经济指标均为</t>
    </r>
    <r>
      <rPr>
        <sz val="12"/>
        <rFont val="Arial Narrow"/>
        <charset val="134"/>
      </rPr>
      <t>0.....</t>
    </r>
    <r>
      <rPr>
        <sz val="12"/>
        <rFont val="宋体"/>
        <charset val="134"/>
      </rPr>
      <t>与</t>
    </r>
    <r>
      <rPr>
        <sz val="12"/>
        <rFont val="Arial Narrow"/>
        <charset val="134"/>
      </rPr>
      <t>P17-29</t>
    </r>
    <r>
      <rPr>
        <sz val="12"/>
        <rFont val="宋体"/>
        <charset val="134"/>
      </rPr>
      <t>财务审计报告不符。</t>
    </r>
    <r>
      <rPr>
        <sz val="12"/>
        <rFont val="Arial Narrow"/>
        <charset val="134"/>
      </rPr>
      <t xml:space="preserve">
3.P34</t>
    </r>
    <r>
      <rPr>
        <sz val="12"/>
        <rFont val="宋体"/>
        <charset val="134"/>
      </rPr>
      <t>项目实施方案中项目所属方向描述为</t>
    </r>
    <r>
      <rPr>
        <sz val="12"/>
        <rFont val="Arial Narrow"/>
        <charset val="134"/>
      </rPr>
      <t>“</t>
    </r>
    <r>
      <rPr>
        <sz val="12"/>
        <rFont val="宋体"/>
        <charset val="134"/>
      </rPr>
      <t>增强农村产品上行动能</t>
    </r>
    <r>
      <rPr>
        <sz val="12"/>
        <rFont val="Arial Narrow"/>
        <charset val="134"/>
      </rPr>
      <t>”</t>
    </r>
    <r>
      <rPr>
        <sz val="12"/>
        <rFont val="宋体"/>
        <charset val="134"/>
      </rPr>
      <t>与</t>
    </r>
    <r>
      <rPr>
        <sz val="12"/>
        <rFont val="Arial Narrow"/>
        <charset val="134"/>
      </rPr>
      <t>P1</t>
    </r>
    <r>
      <rPr>
        <sz val="12"/>
        <rFont val="宋体"/>
        <charset val="134"/>
      </rPr>
      <t>项目申报表项目类型</t>
    </r>
    <r>
      <rPr>
        <sz val="12"/>
        <rFont val="Arial Narrow"/>
        <charset val="134"/>
      </rPr>
      <t>“</t>
    </r>
    <r>
      <rPr>
        <sz val="12"/>
        <rFont val="宋体"/>
        <charset val="134"/>
      </rPr>
      <t>补齐县域商业基础设施短板</t>
    </r>
    <r>
      <rPr>
        <sz val="12"/>
        <rFont val="Arial Narrow"/>
        <charset val="134"/>
      </rPr>
      <t>”</t>
    </r>
    <r>
      <rPr>
        <sz val="12"/>
        <rFont val="宋体"/>
        <charset val="134"/>
      </rPr>
      <t>不符。</t>
    </r>
  </si>
  <si>
    <t>新疆伊犁州霍城县江苏工业园</t>
  </si>
  <si>
    <t>霍城县麦斯特牛羊屠宰生产线建设项目</t>
  </si>
  <si>
    <t>新疆麦斯特牧业科技有限公司</t>
  </si>
  <si>
    <r>
      <rPr>
        <sz val="12"/>
        <rFont val="宋体"/>
        <charset val="134"/>
      </rPr>
      <t>缺查重函</t>
    </r>
    <r>
      <rPr>
        <sz val="12"/>
        <rFont val="Arial Narrow"/>
        <charset val="134"/>
      </rPr>
      <t xml:space="preserve">
1.</t>
    </r>
    <r>
      <rPr>
        <sz val="12"/>
        <rFont val="宋体"/>
        <charset val="134"/>
      </rPr>
      <t>缺少屠宰证，是否具有申报资质存疑；</t>
    </r>
    <r>
      <rPr>
        <sz val="12"/>
        <rFont val="Arial Narrow"/>
        <charset val="134"/>
      </rPr>
      <t xml:space="preserve">
2.</t>
    </r>
    <r>
      <rPr>
        <sz val="12"/>
        <rFont val="宋体"/>
        <charset val="134"/>
      </rPr>
      <t>自行核对全部合同、验收单，不得有内容空缺，请补全；</t>
    </r>
    <r>
      <rPr>
        <sz val="12"/>
        <rFont val="Arial Narrow"/>
        <charset val="134"/>
      </rPr>
      <t xml:space="preserve">
3.</t>
    </r>
    <r>
      <rPr>
        <sz val="12"/>
        <rFont val="宋体"/>
        <charset val="134"/>
      </rPr>
      <t>缺少全部查验发票，请补充否则无法认定金额；</t>
    </r>
    <r>
      <rPr>
        <sz val="12"/>
        <rFont val="Arial Narrow"/>
        <charset val="134"/>
      </rPr>
      <t xml:space="preserve">
4.P108-114</t>
    </r>
    <r>
      <rPr>
        <sz val="12"/>
        <rFont val="宋体"/>
        <charset val="134"/>
      </rPr>
      <t>发票总额</t>
    </r>
    <r>
      <rPr>
        <sz val="12"/>
        <rFont val="Arial Narrow"/>
        <charset val="134"/>
      </rPr>
      <t>164000</t>
    </r>
    <r>
      <rPr>
        <sz val="12"/>
        <rFont val="宋体"/>
        <charset val="134"/>
      </rPr>
      <t>元，付款总额</t>
    </r>
    <r>
      <rPr>
        <sz val="12"/>
        <rFont val="Arial Narrow"/>
        <charset val="134"/>
      </rPr>
      <t>167410</t>
    </r>
    <r>
      <rPr>
        <sz val="12"/>
        <rFont val="宋体"/>
        <charset val="134"/>
      </rPr>
      <t>元，剔除多付款的</t>
    </r>
    <r>
      <rPr>
        <sz val="12"/>
        <rFont val="Arial Narrow"/>
        <charset val="134"/>
      </rPr>
      <t>3410</t>
    </r>
    <r>
      <rPr>
        <sz val="12"/>
        <rFont val="宋体"/>
        <charset val="134"/>
      </rPr>
      <t>元；</t>
    </r>
    <r>
      <rPr>
        <sz val="12"/>
        <rFont val="Arial Narrow"/>
        <charset val="134"/>
      </rPr>
      <t xml:space="preserve">
5.124-127</t>
    </r>
    <r>
      <rPr>
        <sz val="12"/>
        <rFont val="宋体"/>
        <charset val="134"/>
      </rPr>
      <t>发票及付款回单为工程费，土建不在支持范围内，不予支持，金额</t>
    </r>
    <r>
      <rPr>
        <sz val="12"/>
        <rFont val="Arial Narrow"/>
        <charset val="134"/>
      </rPr>
      <t>200000</t>
    </r>
    <r>
      <rPr>
        <sz val="12"/>
        <rFont val="宋体"/>
        <charset val="134"/>
      </rPr>
      <t>元；</t>
    </r>
    <r>
      <rPr>
        <sz val="12"/>
        <rFont val="Arial Narrow"/>
        <charset val="134"/>
      </rPr>
      <t xml:space="preserve">
6.</t>
    </r>
    <r>
      <rPr>
        <sz val="12"/>
        <rFont val="宋体"/>
        <charset val="134"/>
      </rPr>
      <t>根据</t>
    </r>
    <r>
      <rPr>
        <sz val="12"/>
        <rFont val="Arial Narrow"/>
        <charset val="134"/>
      </rPr>
      <t>94</t>
    </r>
    <r>
      <rPr>
        <sz val="12"/>
        <rFont val="宋体"/>
        <charset val="134"/>
      </rPr>
      <t>页合同，采购内容中包括污水处理土建、设备、监测服务、施工费等，仅能支持其中的设备部分，但合同不清无法识别金额，且该合同下属发票均为工程发票，不符合支持范围，不予支持，金额</t>
    </r>
    <r>
      <rPr>
        <sz val="12"/>
        <rFont val="Arial Narrow"/>
        <charset val="134"/>
      </rPr>
      <t>240000</t>
    </r>
    <r>
      <rPr>
        <sz val="12"/>
        <rFont val="宋体"/>
        <charset val="134"/>
      </rPr>
      <t>元；且该合同下的第一张回执与合同签订时间倒置，合同为</t>
    </r>
    <r>
      <rPr>
        <sz val="12"/>
        <rFont val="Arial Narrow"/>
        <charset val="134"/>
      </rPr>
      <t>23</t>
    </r>
    <r>
      <rPr>
        <sz val="12"/>
        <rFont val="宋体"/>
        <charset val="134"/>
      </rPr>
      <t>年</t>
    </r>
    <r>
      <rPr>
        <sz val="12"/>
        <rFont val="Arial Narrow"/>
        <charset val="134"/>
      </rPr>
      <t>5</t>
    </r>
    <r>
      <rPr>
        <sz val="12"/>
        <rFont val="宋体"/>
        <charset val="134"/>
      </rPr>
      <t>月</t>
    </r>
    <r>
      <rPr>
        <sz val="12"/>
        <rFont val="Arial Narrow"/>
        <charset val="134"/>
      </rPr>
      <t>26</t>
    </r>
    <r>
      <rPr>
        <sz val="12"/>
        <rFont val="宋体"/>
        <charset val="134"/>
      </rPr>
      <t>日签订，但付款为</t>
    </r>
    <r>
      <rPr>
        <sz val="12"/>
        <rFont val="Arial Narrow"/>
        <charset val="134"/>
      </rPr>
      <t>25</t>
    </r>
    <r>
      <rPr>
        <sz val="12"/>
        <rFont val="宋体"/>
        <charset val="134"/>
      </rPr>
      <t>年</t>
    </r>
    <r>
      <rPr>
        <sz val="12"/>
        <rFont val="Arial Narrow"/>
        <charset val="134"/>
      </rPr>
      <t>5</t>
    </r>
    <r>
      <rPr>
        <sz val="12"/>
        <rFont val="宋体"/>
        <charset val="134"/>
      </rPr>
      <t>月</t>
    </r>
    <r>
      <rPr>
        <sz val="12"/>
        <rFont val="Arial Narrow"/>
        <charset val="134"/>
      </rPr>
      <t>25</t>
    </r>
    <r>
      <rPr>
        <sz val="12"/>
        <rFont val="宋体"/>
        <charset val="134"/>
      </rPr>
      <t>日；</t>
    </r>
    <r>
      <rPr>
        <sz val="12"/>
        <rFont val="Arial Narrow"/>
        <charset val="134"/>
      </rPr>
      <t xml:space="preserve">
7.P132-133</t>
    </r>
    <r>
      <rPr>
        <sz val="12"/>
        <rFont val="宋体"/>
        <charset val="134"/>
      </rPr>
      <t>发票及付款回执为服务费，不予支持，金额</t>
    </r>
    <r>
      <rPr>
        <sz val="12"/>
        <rFont val="Arial Narrow"/>
        <charset val="134"/>
      </rPr>
      <t>55000</t>
    </r>
    <r>
      <rPr>
        <sz val="12"/>
        <rFont val="宋体"/>
        <charset val="134"/>
      </rPr>
      <t>元；</t>
    </r>
    <r>
      <rPr>
        <sz val="12"/>
        <rFont val="Arial Narrow"/>
        <charset val="134"/>
      </rPr>
      <t xml:space="preserve">
8.P140-141</t>
    </r>
    <r>
      <rPr>
        <sz val="12"/>
        <rFont val="宋体"/>
        <charset val="134"/>
      </rPr>
      <t>发票及付款回执为服务费，不予支持，金额</t>
    </r>
    <r>
      <rPr>
        <sz val="12"/>
        <rFont val="Arial Narrow"/>
        <charset val="134"/>
      </rPr>
      <t>64000</t>
    </r>
    <r>
      <rPr>
        <sz val="12"/>
        <rFont val="宋体"/>
        <charset val="134"/>
      </rPr>
      <t>元；</t>
    </r>
    <r>
      <rPr>
        <sz val="12"/>
        <rFont val="Arial Narrow"/>
        <charset val="134"/>
      </rPr>
      <t xml:space="preserve">
8.P156-159</t>
    </r>
    <r>
      <rPr>
        <sz val="12"/>
        <rFont val="宋体"/>
        <charset val="134"/>
      </rPr>
      <t>发票及付款回执为工程费，土建不在支持范围内，不予支持，金额</t>
    </r>
    <r>
      <rPr>
        <sz val="12"/>
        <rFont val="Arial Narrow"/>
        <charset val="134"/>
      </rPr>
      <t>10000000</t>
    </r>
    <r>
      <rPr>
        <sz val="12"/>
        <rFont val="宋体"/>
        <charset val="134"/>
      </rPr>
      <t>元；</t>
    </r>
    <r>
      <rPr>
        <sz val="12"/>
        <rFont val="Arial Narrow"/>
        <charset val="134"/>
      </rPr>
      <t xml:space="preserve">
9.</t>
    </r>
    <r>
      <rPr>
        <sz val="12"/>
        <rFont val="宋体"/>
        <charset val="134"/>
      </rPr>
      <t>缺少企业经营情况介绍，申报书中无此项内容，</t>
    </r>
    <r>
      <rPr>
        <sz val="12"/>
        <rFont val="Arial Narrow"/>
        <charset val="134"/>
      </rPr>
      <t>P20</t>
    </r>
    <r>
      <rPr>
        <sz val="12"/>
        <rFont val="宋体"/>
        <charset val="134"/>
      </rPr>
      <t>提供的申请报告包含项目单位基本情况、建设情况与此项内容不符；</t>
    </r>
    <r>
      <rPr>
        <sz val="12"/>
        <rFont val="Arial Narrow"/>
        <charset val="134"/>
      </rPr>
      <t xml:space="preserve">
10.</t>
    </r>
    <r>
      <rPr>
        <sz val="12"/>
        <rFont val="宋体"/>
        <charset val="134"/>
      </rPr>
      <t>未单独列示项目实施方案，</t>
    </r>
    <r>
      <rPr>
        <sz val="12"/>
        <rFont val="Arial Narrow"/>
        <charset val="134"/>
      </rPr>
      <t>P20-27</t>
    </r>
    <r>
      <rPr>
        <sz val="12"/>
        <rFont val="宋体"/>
        <charset val="134"/>
      </rPr>
      <t>此项内容在</t>
    </r>
    <r>
      <rPr>
        <sz val="12"/>
        <rFont val="Arial Narrow"/>
        <charset val="134"/>
      </rPr>
      <t>“</t>
    </r>
    <r>
      <rPr>
        <sz val="12"/>
        <rFont val="宋体"/>
        <charset val="134"/>
      </rPr>
      <t>麦斯特牛羊屠宰生产线建设项目申请报告</t>
    </r>
    <r>
      <rPr>
        <sz val="12"/>
        <rFont val="Arial Narrow"/>
        <charset val="134"/>
      </rPr>
      <t>”</t>
    </r>
    <r>
      <rPr>
        <sz val="12"/>
        <rFont val="宋体"/>
        <charset val="134"/>
      </rPr>
      <t>中体现，请单独列示，具体写作要求见申报指南；</t>
    </r>
    <r>
      <rPr>
        <sz val="12"/>
        <rFont val="Arial Narrow"/>
        <charset val="134"/>
      </rPr>
      <t xml:space="preserve">
11.</t>
    </r>
    <r>
      <rPr>
        <sz val="12"/>
        <rFont val="宋体"/>
        <charset val="134"/>
      </rPr>
      <t>缺少设备类的安装调试报告内容；</t>
    </r>
    <r>
      <rPr>
        <sz val="12"/>
        <rFont val="Arial Narrow"/>
        <charset val="134"/>
      </rPr>
      <t xml:space="preserve">
</t>
    </r>
  </si>
  <si>
    <r>
      <rPr>
        <sz val="12"/>
        <rFont val="宋体"/>
        <charset val="134"/>
      </rPr>
      <t>以下页码均为</t>
    </r>
    <r>
      <rPr>
        <sz val="12"/>
        <rFont val="Arial Narrow"/>
        <charset val="134"/>
      </rPr>
      <t>PDF</t>
    </r>
    <r>
      <rPr>
        <sz val="12"/>
        <rFont val="宋体"/>
        <charset val="134"/>
      </rPr>
      <t>页码</t>
    </r>
    <r>
      <rPr>
        <sz val="12"/>
        <rFont val="Arial Narrow"/>
        <charset val="134"/>
      </rPr>
      <t xml:space="preserve">
1.P95</t>
    </r>
    <r>
      <rPr>
        <sz val="12"/>
        <rFont val="宋体"/>
        <charset val="134"/>
      </rPr>
      <t>合同甲方、乙方委托代理人信息缺失，如果没有委托代理人在此处打斜杠，否则补全委托代理人签名；</t>
    </r>
    <r>
      <rPr>
        <sz val="12"/>
        <rFont val="Arial Narrow"/>
        <charset val="134"/>
      </rPr>
      <t xml:space="preserve">
2.P108</t>
    </r>
    <r>
      <rPr>
        <sz val="12"/>
        <rFont val="宋体"/>
        <charset val="134"/>
      </rPr>
      <t>合同甲方信息缺失，请补全；</t>
    </r>
    <r>
      <rPr>
        <sz val="12"/>
        <rFont val="Arial Narrow"/>
        <charset val="134"/>
      </rPr>
      <t xml:space="preserve">
3.P112</t>
    </r>
    <r>
      <rPr>
        <sz val="12"/>
        <rFont val="宋体"/>
        <charset val="134"/>
      </rPr>
      <t>合同甲方地址缺失，请补全，乙方信息全部缺失，请补全；</t>
    </r>
  </si>
  <si>
    <t>伊犁哈萨克自治州巩留县阿尕尔森镇</t>
  </si>
  <si>
    <t>阿尕尔森镇供销社综合服务中心升级改造项目</t>
  </si>
  <si>
    <t>巩留县阿尕尔森镇供销合作社</t>
  </si>
  <si>
    <r>
      <rPr>
        <sz val="12"/>
        <rFont val="宋体"/>
        <charset val="134"/>
      </rPr>
      <t>缺查重函</t>
    </r>
    <r>
      <rPr>
        <sz val="12"/>
        <rFont val="Arial Narrow"/>
        <charset val="134"/>
      </rPr>
      <t xml:space="preserve">
1.P74-81</t>
    </r>
    <r>
      <rPr>
        <sz val="12"/>
        <rFont val="宋体"/>
        <charset val="134"/>
      </rPr>
      <t>为消防工程采购的钢筋和水泥，属于一次消防，一次消防不在支持范围内，不予支持，金额</t>
    </r>
    <r>
      <rPr>
        <sz val="12"/>
        <rFont val="Arial Narrow"/>
        <charset val="134"/>
      </rPr>
      <t>760000</t>
    </r>
    <r>
      <rPr>
        <sz val="12"/>
        <rFont val="宋体"/>
        <charset val="134"/>
      </rPr>
      <t>元；</t>
    </r>
    <r>
      <rPr>
        <sz val="12"/>
        <rFont val="Arial Narrow"/>
        <charset val="134"/>
      </rPr>
      <t xml:space="preserve">
2.P87-89</t>
    </r>
    <r>
      <rPr>
        <sz val="12"/>
        <rFont val="宋体"/>
        <charset val="134"/>
      </rPr>
      <t>合同采购为消防室内外消火栓系统、水泵接合器、报警主机等，发票开具内容为建筑服务</t>
    </r>
    <r>
      <rPr>
        <sz val="12"/>
        <rFont val="Arial Narrow"/>
        <charset val="134"/>
      </rPr>
      <t>*</t>
    </r>
    <r>
      <rPr>
        <sz val="12"/>
        <rFont val="宋体"/>
        <charset val="134"/>
      </rPr>
      <t>消防工程施工，发票开具内容与实际业务不符；不予支持，金额</t>
    </r>
    <r>
      <rPr>
        <sz val="12"/>
        <rFont val="Arial Narrow"/>
        <charset val="134"/>
      </rPr>
      <t>100000</t>
    </r>
    <r>
      <rPr>
        <sz val="12"/>
        <rFont val="宋体"/>
        <charset val="134"/>
      </rPr>
      <t>元；</t>
    </r>
    <r>
      <rPr>
        <sz val="12"/>
        <rFont val="Arial Narrow"/>
        <charset val="134"/>
      </rPr>
      <t xml:space="preserve">
</t>
    </r>
  </si>
  <si>
    <t>伊犁哈萨克自治州新源县阿热勒托别镇</t>
  </si>
  <si>
    <t>新源县顺粮玉米烘干初加工项目</t>
  </si>
  <si>
    <t>伊犁顺粮农业科技有限责任公司</t>
  </si>
  <si>
    <r>
      <rPr>
        <sz val="12"/>
        <rFont val="宋体"/>
        <charset val="134"/>
      </rPr>
      <t>缺查重函</t>
    </r>
    <r>
      <rPr>
        <sz val="12"/>
        <rFont val="Arial Narrow"/>
        <charset val="134"/>
      </rPr>
      <t xml:space="preserve">
1.P114:</t>
    </r>
    <r>
      <rPr>
        <sz val="12"/>
        <rFont val="宋体"/>
        <charset val="134"/>
      </rPr>
      <t>发票</t>
    </r>
    <r>
      <rPr>
        <sz val="12"/>
        <rFont val="Arial Narrow"/>
        <charset val="134"/>
      </rPr>
      <t>24652000000079548780</t>
    </r>
    <r>
      <rPr>
        <sz val="12"/>
        <rFont val="宋体"/>
        <charset val="134"/>
      </rPr>
      <t>开具</t>
    </r>
    <r>
      <rPr>
        <sz val="12"/>
        <rFont val="Arial Narrow"/>
        <charset val="134"/>
      </rPr>
      <t>6</t>
    </r>
    <r>
      <rPr>
        <sz val="12"/>
        <rFont val="宋体"/>
        <charset val="134"/>
      </rPr>
      <t>万元，日期为</t>
    </r>
    <r>
      <rPr>
        <sz val="12"/>
        <rFont val="Arial Narrow"/>
        <charset val="134"/>
      </rPr>
      <t>2024</t>
    </r>
    <r>
      <rPr>
        <sz val="12"/>
        <rFont val="宋体"/>
        <charset val="134"/>
      </rPr>
      <t>年</t>
    </r>
    <r>
      <rPr>
        <sz val="12"/>
        <rFont val="Arial Narrow"/>
        <charset val="134"/>
      </rPr>
      <t>12</t>
    </r>
    <r>
      <rPr>
        <sz val="12"/>
        <rFont val="宋体"/>
        <charset val="134"/>
      </rPr>
      <t>月</t>
    </r>
    <r>
      <rPr>
        <sz val="12"/>
        <rFont val="Arial Narrow"/>
        <charset val="134"/>
      </rPr>
      <t>23</t>
    </r>
    <r>
      <rPr>
        <sz val="12"/>
        <rFont val="宋体"/>
        <charset val="134"/>
      </rPr>
      <t>日早于合同签订日期</t>
    </r>
    <r>
      <rPr>
        <sz val="12"/>
        <rFont val="Arial Narrow"/>
        <charset val="134"/>
      </rPr>
      <t>2025</t>
    </r>
    <r>
      <rPr>
        <sz val="12"/>
        <rFont val="宋体"/>
        <charset val="134"/>
      </rPr>
      <t>年</t>
    </r>
    <r>
      <rPr>
        <sz val="12"/>
        <rFont val="Arial Narrow"/>
        <charset val="134"/>
      </rPr>
      <t>8</t>
    </r>
    <r>
      <rPr>
        <sz val="12"/>
        <rFont val="宋体"/>
        <charset val="134"/>
      </rPr>
      <t>月</t>
    </r>
    <r>
      <rPr>
        <sz val="12"/>
        <rFont val="Arial Narrow"/>
        <charset val="134"/>
      </rPr>
      <t>11</t>
    </r>
    <r>
      <rPr>
        <sz val="12"/>
        <rFont val="宋体"/>
        <charset val="134"/>
      </rPr>
      <t>日；</t>
    </r>
  </si>
  <si>
    <t>伊犁哈萨克自治州昭苏县昭苏镇</t>
  </si>
  <si>
    <t>昭苏镇家乡好商贸超市改建项目</t>
  </si>
  <si>
    <t>昭苏县家乡好商贸有限公司</t>
  </si>
  <si>
    <r>
      <rPr>
        <sz val="12"/>
        <rFont val="宋体"/>
        <charset val="134"/>
      </rPr>
      <t>缺查重函</t>
    </r>
    <r>
      <rPr>
        <sz val="12"/>
        <rFont val="Arial Narrow"/>
        <charset val="134"/>
      </rPr>
      <t xml:space="preserve">
1.</t>
    </r>
    <r>
      <rPr>
        <sz val="12"/>
        <rFont val="宋体"/>
        <charset val="134"/>
      </rPr>
      <t>需补充装修竣工验收报告；</t>
    </r>
    <r>
      <rPr>
        <sz val="12"/>
        <rFont val="Arial Narrow"/>
        <charset val="134"/>
      </rPr>
      <t xml:space="preserve">
2.</t>
    </r>
    <r>
      <rPr>
        <sz val="12"/>
        <rFont val="宋体"/>
        <charset val="134"/>
      </rPr>
      <t>未提供行驶证，请补充；</t>
    </r>
    <r>
      <rPr>
        <sz val="12"/>
        <rFont val="Arial Narrow"/>
        <charset val="134"/>
      </rPr>
      <t xml:space="preserve">
3.</t>
    </r>
    <r>
      <rPr>
        <sz val="12"/>
        <rFont val="宋体"/>
        <charset val="134"/>
      </rPr>
      <t>发票</t>
    </r>
    <r>
      <rPr>
        <sz val="12"/>
        <rFont val="Arial Narrow"/>
        <charset val="134"/>
      </rPr>
      <t>25652000000031628879</t>
    </r>
    <r>
      <rPr>
        <sz val="12"/>
        <rFont val="宋体"/>
        <charset val="134"/>
      </rPr>
      <t>日期</t>
    </r>
    <r>
      <rPr>
        <sz val="12"/>
        <rFont val="Arial Narrow"/>
        <charset val="134"/>
      </rPr>
      <t>2025</t>
    </r>
    <r>
      <rPr>
        <sz val="12"/>
        <rFont val="宋体"/>
        <charset val="134"/>
      </rPr>
      <t>年</t>
    </r>
    <r>
      <rPr>
        <sz val="12"/>
        <rFont val="Arial Narrow"/>
        <charset val="134"/>
      </rPr>
      <t>6</t>
    </r>
    <r>
      <rPr>
        <sz val="12"/>
        <rFont val="宋体"/>
        <charset val="134"/>
      </rPr>
      <t>月</t>
    </r>
    <r>
      <rPr>
        <sz val="12"/>
        <rFont val="Arial Narrow"/>
        <charset val="134"/>
      </rPr>
      <t>4</t>
    </r>
    <r>
      <rPr>
        <sz val="12"/>
        <rFont val="宋体"/>
        <charset val="134"/>
      </rPr>
      <t>日早于合同签订日期</t>
    </r>
    <r>
      <rPr>
        <sz val="12"/>
        <rFont val="Arial Narrow"/>
        <charset val="134"/>
      </rPr>
      <t>2025</t>
    </r>
    <r>
      <rPr>
        <sz val="12"/>
        <rFont val="宋体"/>
        <charset val="134"/>
      </rPr>
      <t>年</t>
    </r>
    <r>
      <rPr>
        <sz val="12"/>
        <rFont val="Arial Narrow"/>
        <charset val="134"/>
      </rPr>
      <t>6</t>
    </r>
    <r>
      <rPr>
        <sz val="12"/>
        <rFont val="宋体"/>
        <charset val="134"/>
      </rPr>
      <t>月</t>
    </r>
    <r>
      <rPr>
        <sz val="12"/>
        <rFont val="Arial Narrow"/>
        <charset val="134"/>
      </rPr>
      <t>6</t>
    </r>
    <r>
      <rPr>
        <sz val="12"/>
        <rFont val="宋体"/>
        <charset val="134"/>
      </rPr>
      <t>日；金额</t>
    </r>
    <r>
      <rPr>
        <sz val="12"/>
        <rFont val="Arial Narrow"/>
        <charset val="134"/>
      </rPr>
      <t>114532</t>
    </r>
    <r>
      <rPr>
        <sz val="12"/>
        <rFont val="宋体"/>
        <charset val="134"/>
      </rPr>
      <t>元，不予支持；</t>
    </r>
    <r>
      <rPr>
        <sz val="12"/>
        <rFont val="Arial Narrow"/>
        <charset val="134"/>
      </rPr>
      <t xml:space="preserve">
4.P287</t>
    </r>
    <r>
      <rPr>
        <sz val="12"/>
        <rFont val="宋体"/>
        <charset val="134"/>
      </rPr>
      <t>合同采购的电子价签为耗材，不予支持；金额</t>
    </r>
    <r>
      <rPr>
        <sz val="12"/>
        <rFont val="Arial Narrow"/>
        <charset val="134"/>
      </rPr>
      <t>29600</t>
    </r>
    <r>
      <rPr>
        <sz val="12"/>
        <rFont val="宋体"/>
        <charset val="134"/>
      </rPr>
      <t>元。</t>
    </r>
  </si>
  <si>
    <r>
      <rPr>
        <sz val="12"/>
        <rFont val="宋体"/>
        <charset val="134"/>
      </rPr>
      <t>克拉玛依市</t>
    </r>
    <r>
      <rPr>
        <sz val="12"/>
        <rFont val="Arial Narrow"/>
        <charset val="134"/>
      </rPr>
      <t xml:space="preserve"> </t>
    </r>
    <r>
      <rPr>
        <sz val="12"/>
        <rFont val="宋体"/>
        <charset val="134"/>
      </rPr>
      <t>克拉玛依区</t>
    </r>
  </si>
  <si>
    <t>克拉玛依和家食品共同配送项目</t>
  </si>
  <si>
    <r>
      <rPr>
        <sz val="12"/>
        <rFont val="宋体"/>
        <charset val="134"/>
      </rPr>
      <t>克拉玛依和家食品加工有限</t>
    </r>
    <r>
      <rPr>
        <sz val="12"/>
        <rFont val="Arial Narrow"/>
        <charset val="134"/>
      </rPr>
      <t xml:space="preserve"> </t>
    </r>
    <r>
      <rPr>
        <sz val="12"/>
        <rFont val="宋体"/>
        <charset val="134"/>
      </rPr>
      <t>公司</t>
    </r>
  </si>
  <si>
    <r>
      <rPr>
        <sz val="12"/>
        <rFont val="宋体"/>
        <charset val="134"/>
      </rPr>
      <t>改善优化县域消费渠道</t>
    </r>
    <r>
      <rPr>
        <sz val="12"/>
        <rFont val="Arial Narrow"/>
        <charset val="134"/>
      </rPr>
      <t xml:space="preserve"> </t>
    </r>
  </si>
  <si>
    <t>23年2025年第二批次同类项目：克拉玛依市集采集配中心建设项目</t>
  </si>
  <si>
    <t>申报方向是改善优化县域消费渠道，看营业执照和实施方案只有食品，且是与大型商超和餐饮公司合作。不符合申报方向的要求产品多样性，还有未体现下沉供应链的要求。按方向要求重新整理再申报审核</t>
  </si>
  <si>
    <t>再补一些和合作方的协议，符合下沉供应链动作</t>
  </si>
  <si>
    <r>
      <rPr>
        <sz val="12"/>
        <rFont val="Arial Narrow"/>
        <charset val="134"/>
      </rPr>
      <t>10.14</t>
    </r>
    <r>
      <rPr>
        <sz val="12"/>
        <rFont val="宋体"/>
        <charset val="134"/>
      </rPr>
      <t>号收到申报书，已符合</t>
    </r>
  </si>
  <si>
    <t>克拉玛依极致迅兔快递共同配送项目</t>
  </si>
  <si>
    <t>克拉玛依极致迅兔供应链管理有限公司</t>
  </si>
  <si>
    <t>23年2025年第二批次有克拉玛依市中通快递自动化系统项目</t>
  </si>
  <si>
    <t>以下资料缺少：承诺函，包括配送模式，具体配送到哪些县乡村镇，合作网点数量等，并承诺上述情况属实，如有虚假承担责任。</t>
  </si>
</sst>
</file>

<file path=xl/styles.xml><?xml version="1.0" encoding="utf-8"?>
<styleSheet xmlns="http://schemas.openxmlformats.org/spreadsheetml/2006/main">
  <numFmts count="11">
    <numFmt numFmtId="176" formatCode="0.000_);\(0.000\)"/>
    <numFmt numFmtId="177" formatCode="0.00_);\(0.00\)"/>
    <numFmt numFmtId="178" formatCode="#,##0.00_ "/>
    <numFmt numFmtId="44" formatCode="_ &quot;￥&quot;* #,##0.00_ ;_ &quot;￥&quot;* \-#,##0.00_ ;_ &quot;￥&quot;* &quot;-&quot;??_ ;_ @_ "/>
    <numFmt numFmtId="42" formatCode="_ &quot;￥&quot;* #,##0_ ;_ &quot;￥&quot;* \-#,##0_ ;_ &quot;￥&quot;* &quot;-&quot;_ ;_ @_ "/>
    <numFmt numFmtId="43" formatCode="_ * #,##0.00_ ;_ * \-#,##0.00_ ;_ * &quot;-&quot;??_ ;_ @_ "/>
    <numFmt numFmtId="179" formatCode="0.00_);[Red]\(0.00\)"/>
    <numFmt numFmtId="180" formatCode="0.00_ "/>
    <numFmt numFmtId="41" formatCode="_ * #,##0_ ;_ * \-#,##0_ ;_ * &quot;-&quot;_ ;_ @_ "/>
    <numFmt numFmtId="181" formatCode="0.0_ "/>
    <numFmt numFmtId="182" formatCode="#,##0.00_);[Red]\(#,##0.00\)"/>
  </numFmts>
  <fonts count="64">
    <font>
      <sz val="11"/>
      <color theme="1"/>
      <name val="等线"/>
      <charset val="134"/>
      <scheme val="minor"/>
    </font>
    <font>
      <sz val="12"/>
      <name val="Arial Narrow"/>
      <charset val="134"/>
    </font>
    <font>
      <b/>
      <sz val="12"/>
      <name val="Arial Narrow"/>
      <charset val="134"/>
    </font>
    <font>
      <b/>
      <sz val="14"/>
      <name val="宋体"/>
      <charset val="134"/>
    </font>
    <font>
      <b/>
      <sz val="14"/>
      <name val="Arial Narrow"/>
      <charset val="134"/>
    </font>
    <font>
      <b/>
      <sz val="12"/>
      <name val="宋体"/>
      <charset val="134"/>
    </font>
    <font>
      <sz val="12"/>
      <name val="宋体"/>
      <charset val="134"/>
    </font>
    <font>
      <u/>
      <sz val="12"/>
      <name val="宋体"/>
      <charset val="134"/>
    </font>
    <font>
      <u/>
      <sz val="12"/>
      <name val="Arial Narrow"/>
      <charset val="134"/>
    </font>
    <font>
      <sz val="12"/>
      <name val="仿宋_GB2312"/>
      <charset val="134"/>
    </font>
    <font>
      <sz val="12"/>
      <name val="等线 Light"/>
      <charset val="134"/>
    </font>
    <font>
      <sz val="12"/>
      <name val="等线"/>
      <charset val="134"/>
    </font>
    <font>
      <sz val="12"/>
      <name val="方正书宋_GBK"/>
      <charset val="134"/>
    </font>
    <font>
      <sz val="11"/>
      <name val="宋体"/>
      <charset val="134"/>
    </font>
    <font>
      <b/>
      <sz val="14"/>
      <color rgb="FF000000"/>
      <name val="宋体"/>
      <charset val="134"/>
    </font>
    <font>
      <sz val="11"/>
      <color rgb="FF000000"/>
      <name val="宋体"/>
      <charset val="134"/>
    </font>
    <font>
      <sz val="11"/>
      <color theme="1"/>
      <name val="宋体"/>
      <charset val="134"/>
    </font>
    <font>
      <sz val="11"/>
      <color rgb="FF000000"/>
      <name val="等线"/>
      <charset val="134"/>
      <scheme val="minor"/>
    </font>
    <font>
      <sz val="12"/>
      <color rgb="FF000000"/>
      <name val="宋体"/>
      <charset val="134"/>
    </font>
    <font>
      <sz val="10"/>
      <name val="宋体"/>
      <charset val="134"/>
    </font>
    <font>
      <strike/>
      <sz val="11"/>
      <name val="宋体"/>
      <charset val="134"/>
    </font>
    <font>
      <b/>
      <sz val="12"/>
      <color rgb="FF000000"/>
      <name val="宋体"/>
      <charset val="134"/>
    </font>
    <font>
      <sz val="12"/>
      <color rgb="FF000000"/>
      <name val="Arial Narrow"/>
      <charset val="134"/>
    </font>
    <font>
      <sz val="10"/>
      <name val="Arial Narrow"/>
      <charset val="134"/>
    </font>
    <font>
      <sz val="10"/>
      <name val="仿宋_GB2312"/>
      <charset val="134"/>
    </font>
    <font>
      <sz val="11"/>
      <color theme="1"/>
      <name val="仿宋"/>
      <charset val="134"/>
    </font>
    <font>
      <b/>
      <sz val="10"/>
      <name val="仿宋"/>
      <charset val="134"/>
    </font>
    <font>
      <sz val="20"/>
      <name val="Arial Narrow"/>
      <charset val="134"/>
    </font>
    <font>
      <sz val="22"/>
      <name val="方正书宋_GBK"/>
      <charset val="134"/>
    </font>
    <font>
      <sz val="22"/>
      <name val="Arial Narrow"/>
      <charset val="134"/>
    </font>
    <font>
      <b/>
      <sz val="24"/>
      <color rgb="FF000000"/>
      <name val="宋体"/>
      <charset val="134"/>
    </font>
    <font>
      <b/>
      <sz val="18"/>
      <name val="宋体"/>
      <charset val="134"/>
    </font>
    <font>
      <b/>
      <sz val="18"/>
      <name val="Arial Narrow"/>
      <charset val="134"/>
    </font>
    <font>
      <sz val="20"/>
      <name val="Times New Roman"/>
      <charset val="134"/>
    </font>
    <font>
      <sz val="20"/>
      <name val="等线"/>
      <charset val="134"/>
      <scheme val="minor"/>
    </font>
    <font>
      <sz val="20"/>
      <color theme="1"/>
      <name val="等线"/>
      <charset val="134"/>
      <scheme val="minor"/>
    </font>
    <font>
      <sz val="20"/>
      <color rgb="FF000000"/>
      <name val="等线"/>
      <charset val="134"/>
      <scheme val="minor"/>
    </font>
    <font>
      <b/>
      <sz val="18"/>
      <color rgb="FF000000"/>
      <name val="宋体"/>
      <charset val="134"/>
    </font>
    <font>
      <b/>
      <sz val="20"/>
      <name val="仿宋_GB2312"/>
      <charset val="134"/>
    </font>
    <font>
      <b/>
      <sz val="20"/>
      <name val="Times New Roman"/>
      <charset val="134"/>
    </font>
    <font>
      <sz val="11"/>
      <color theme="1"/>
      <name val="等线"/>
      <charset val="0"/>
      <scheme val="minor"/>
    </font>
    <font>
      <sz val="11"/>
      <color theme="0"/>
      <name val="等线"/>
      <charset val="0"/>
      <scheme val="minor"/>
    </font>
    <font>
      <sz val="11"/>
      <color rgb="FF3F3F76"/>
      <name val="等线"/>
      <charset val="0"/>
      <scheme val="minor"/>
    </font>
    <font>
      <b/>
      <sz val="18"/>
      <color theme="3"/>
      <name val="等线"/>
      <charset val="134"/>
      <scheme val="minor"/>
    </font>
    <font>
      <b/>
      <sz val="15"/>
      <color theme="3"/>
      <name val="等线"/>
      <charset val="134"/>
      <scheme val="minor"/>
    </font>
    <font>
      <b/>
      <sz val="11"/>
      <color theme="1"/>
      <name val="等线"/>
      <charset val="0"/>
      <scheme val="minor"/>
    </font>
    <font>
      <u/>
      <sz val="11"/>
      <color rgb="FF0000FF"/>
      <name val="等线"/>
      <charset val="134"/>
      <scheme val="minor"/>
    </font>
    <font>
      <b/>
      <sz val="13"/>
      <color theme="3"/>
      <name val="等线"/>
      <charset val="134"/>
      <scheme val="minor"/>
    </font>
    <font>
      <b/>
      <sz val="11"/>
      <color rgb="FFFFFFFF"/>
      <name val="等线"/>
      <charset val="0"/>
      <scheme val="minor"/>
    </font>
    <font>
      <b/>
      <sz val="11"/>
      <color theme="3"/>
      <name val="等线"/>
      <charset val="134"/>
      <scheme val="minor"/>
    </font>
    <font>
      <i/>
      <sz val="11"/>
      <color rgb="FF7F7F7F"/>
      <name val="等线"/>
      <charset val="0"/>
      <scheme val="minor"/>
    </font>
    <font>
      <sz val="11"/>
      <color rgb="FFFF0000"/>
      <name val="等线"/>
      <charset val="0"/>
      <scheme val="minor"/>
    </font>
    <font>
      <sz val="11"/>
      <color rgb="FF9C0006"/>
      <name val="等线"/>
      <charset val="0"/>
      <scheme val="minor"/>
    </font>
    <font>
      <u/>
      <sz val="11"/>
      <color rgb="FF800080"/>
      <name val="等线"/>
      <charset val="0"/>
      <scheme val="minor"/>
    </font>
    <font>
      <sz val="11"/>
      <color rgb="FFFA7D00"/>
      <name val="等线"/>
      <charset val="0"/>
      <scheme val="minor"/>
    </font>
    <font>
      <b/>
      <sz val="11"/>
      <color rgb="FF3F3F3F"/>
      <name val="等线"/>
      <charset val="0"/>
      <scheme val="minor"/>
    </font>
    <font>
      <sz val="11"/>
      <color rgb="FF006100"/>
      <name val="等线"/>
      <charset val="0"/>
      <scheme val="minor"/>
    </font>
    <font>
      <sz val="11"/>
      <color rgb="FF9C6500"/>
      <name val="等线"/>
      <charset val="0"/>
      <scheme val="minor"/>
    </font>
    <font>
      <b/>
      <sz val="11"/>
      <color rgb="FFFA7D00"/>
      <name val="等线"/>
      <charset val="0"/>
      <scheme val="minor"/>
    </font>
    <font>
      <sz val="12"/>
      <name val="微软雅黑"/>
      <charset val="134"/>
    </font>
    <font>
      <b/>
      <sz val="12"/>
      <color rgb="FF000000"/>
      <name val="Arial Narrow"/>
      <charset val="134"/>
    </font>
    <font>
      <sz val="12"/>
      <color rgb="FFFF0000"/>
      <name val="宋体"/>
      <charset val="134"/>
    </font>
    <font>
      <sz val="9"/>
      <name val="宋体"/>
      <charset val="134"/>
    </font>
    <font>
      <b/>
      <sz val="9"/>
      <name val="宋体"/>
      <charset val="134"/>
    </font>
  </fonts>
  <fills count="38">
    <fill>
      <patternFill patternType="none"/>
    </fill>
    <fill>
      <patternFill patternType="gray125"/>
    </fill>
    <fill>
      <patternFill patternType="solid">
        <fgColor theme="7" tint="0.799951170384838"/>
        <bgColor indexed="64"/>
      </patternFill>
    </fill>
    <fill>
      <patternFill patternType="solid">
        <fgColor rgb="FFFFC000"/>
        <bgColor indexed="64"/>
      </patternFill>
    </fill>
    <fill>
      <patternFill patternType="solid">
        <fgColor theme="0"/>
        <bgColor indexed="64"/>
      </patternFill>
    </fill>
    <fill>
      <patternFill patternType="solid">
        <fgColor rgb="FFBDD7EE"/>
        <bgColor indexed="64"/>
      </patternFill>
    </fill>
    <fill>
      <patternFill patternType="solid">
        <fgColor rgb="FFFFFF00"/>
        <bgColor indexed="64"/>
      </patternFill>
    </fill>
    <fill>
      <patternFill patternType="solid">
        <fgColor theme="7" tint="0.799981688894314"/>
        <bgColor indexed="64"/>
      </patternFill>
    </fill>
    <fill>
      <patternFill patternType="solid">
        <fgColor theme="7"/>
        <bgColor indexed="64"/>
      </patternFill>
    </fill>
    <fill>
      <patternFill patternType="solid">
        <fgColor theme="6" tint="0.599993896298105"/>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599993896298105"/>
        <bgColor indexed="64"/>
      </patternFill>
    </fill>
    <fill>
      <patternFill patternType="solid">
        <fgColor theme="4" tint="0.799981688894314"/>
        <bgColor indexed="64"/>
      </patternFill>
    </fill>
    <fill>
      <patternFill patternType="solid">
        <fgColor theme="9"/>
        <bgColor indexed="64"/>
      </patternFill>
    </fill>
    <fill>
      <patternFill patternType="solid">
        <fgColor theme="9" tint="0.599993896298105"/>
        <bgColor indexed="64"/>
      </patternFill>
    </fill>
    <fill>
      <patternFill patternType="solid">
        <fgColor theme="5"/>
        <bgColor indexed="64"/>
      </patternFill>
    </fill>
    <fill>
      <patternFill patternType="solid">
        <fgColor theme="8" tint="0.599993896298105"/>
        <bgColor indexed="64"/>
      </patternFill>
    </fill>
    <fill>
      <patternFill patternType="solid">
        <fgColor theme="9" tint="0.799981688894314"/>
        <bgColor indexed="64"/>
      </patternFill>
    </fill>
    <fill>
      <patternFill patternType="solid">
        <fgColor rgb="FFA5A5A5"/>
        <bgColor indexed="64"/>
      </patternFill>
    </fill>
    <fill>
      <patternFill patternType="solid">
        <fgColor theme="8"/>
        <bgColor indexed="64"/>
      </patternFill>
    </fill>
    <fill>
      <patternFill patternType="solid">
        <fgColor theme="8" tint="0.799981688894314"/>
        <bgColor indexed="64"/>
      </patternFill>
    </fill>
    <fill>
      <patternFill patternType="solid">
        <fgColor rgb="FFFFC7CE"/>
        <bgColor indexed="64"/>
      </patternFill>
    </fill>
    <fill>
      <patternFill patternType="solid">
        <fgColor theme="7" tint="0.599993896298105"/>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4"/>
        <bgColor indexed="64"/>
      </patternFill>
    </fill>
    <fill>
      <patternFill patternType="solid">
        <fgColor theme="6"/>
        <bgColor indexed="64"/>
      </patternFill>
    </fill>
    <fill>
      <patternFill patternType="solid">
        <fgColor theme="5" tint="0.599993896298105"/>
        <bgColor indexed="64"/>
      </patternFill>
    </fill>
    <fill>
      <patternFill patternType="solid">
        <fgColor rgb="FFF2F2F2"/>
        <bgColor indexed="64"/>
      </patternFill>
    </fill>
    <fill>
      <patternFill patternType="solid">
        <fgColor theme="5" tint="0.399975585192419"/>
        <bgColor indexed="64"/>
      </patternFill>
    </fill>
    <fill>
      <patternFill patternType="solid">
        <fgColor rgb="FFFFFFCC"/>
        <bgColor indexed="64"/>
      </patternFill>
    </fill>
    <fill>
      <patternFill patternType="solid">
        <fgColor rgb="FFC6EFCE"/>
        <bgColor indexed="64"/>
      </patternFill>
    </fill>
    <fill>
      <patternFill patternType="solid">
        <fgColor theme="4" tint="0.399975585192419"/>
        <bgColor indexed="64"/>
      </patternFill>
    </fill>
    <fill>
      <patternFill patternType="solid">
        <fgColor rgb="FFFFEB9C"/>
        <bgColor indexed="64"/>
      </patternFill>
    </fill>
    <fill>
      <patternFill patternType="solid">
        <fgColor theme="7" tint="0.399975585192419"/>
        <bgColor indexed="64"/>
      </patternFill>
    </fill>
  </fills>
  <borders count="19">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style="thin">
        <color auto="true"/>
      </bottom>
      <diagonal/>
    </border>
    <border>
      <left style="thin">
        <color auto="true"/>
      </left>
      <right style="thin">
        <color indexed="8"/>
      </right>
      <top style="thin">
        <color auto="true"/>
      </top>
      <bottom style="thin">
        <color auto="true"/>
      </bottom>
      <diagonal/>
    </border>
    <border>
      <left style="thin">
        <color auto="true"/>
      </left>
      <right/>
      <top style="thin">
        <color auto="true"/>
      </top>
      <bottom style="thin">
        <color auto="true"/>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auto="true"/>
      </left>
      <right/>
      <top style="thin">
        <color auto="true"/>
      </top>
      <bottom/>
      <diagonal/>
    </border>
    <border>
      <left style="thin">
        <color auto="true"/>
      </left>
      <right/>
      <top/>
      <bottom style="thin">
        <color auto="true"/>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s>
  <cellStyleXfs count="50">
    <xf numFmtId="0" fontId="0" fillId="0" borderId="0"/>
    <xf numFmtId="0" fontId="0" fillId="0" borderId="0">
      <alignment vertical="center"/>
    </xf>
    <xf numFmtId="0" fontId="41" fillId="27" borderId="0" applyNumberFormat="false" applyBorder="false" applyAlignment="false" applyProtection="false">
      <alignment vertical="center"/>
    </xf>
    <xf numFmtId="0" fontId="40" fillId="18" borderId="0" applyNumberFormat="false" applyBorder="false" applyAlignment="false" applyProtection="false">
      <alignment vertical="center"/>
    </xf>
    <xf numFmtId="0" fontId="55" fillId="31" borderId="17" applyNumberFormat="false" applyAlignment="false" applyProtection="false">
      <alignment vertical="center"/>
    </xf>
    <xf numFmtId="0" fontId="48" fillId="19" borderId="14" applyNumberFormat="false" applyAlignment="false" applyProtection="false">
      <alignment vertical="center"/>
    </xf>
    <xf numFmtId="0" fontId="52" fillId="22" borderId="0" applyNumberFormat="false" applyBorder="false" applyAlignment="false" applyProtection="false">
      <alignment vertical="center"/>
    </xf>
    <xf numFmtId="0" fontId="44" fillId="0" borderId="12" applyNumberFormat="false" applyFill="false" applyAlignment="false" applyProtection="false">
      <alignment vertical="center"/>
    </xf>
    <xf numFmtId="0" fontId="50" fillId="0" borderId="0" applyNumberFormat="false" applyFill="false" applyBorder="false" applyAlignment="false" applyProtection="false">
      <alignment vertical="center"/>
    </xf>
    <xf numFmtId="0" fontId="47" fillId="0" borderId="12" applyNumberFormat="false" applyFill="false" applyAlignment="false" applyProtection="false">
      <alignment vertical="center"/>
    </xf>
    <xf numFmtId="0" fontId="40" fillId="17" borderId="0" applyNumberFormat="false" applyBorder="false" applyAlignment="false" applyProtection="false">
      <alignment vertical="center"/>
    </xf>
    <xf numFmtId="41" fontId="0" fillId="0" borderId="0" applyFont="false" applyFill="false" applyBorder="false" applyAlignment="false" applyProtection="false">
      <alignment vertical="center"/>
    </xf>
    <xf numFmtId="0" fontId="40" fillId="15" borderId="0" applyNumberFormat="false" applyBorder="false" applyAlignment="false" applyProtection="false">
      <alignment vertical="center"/>
    </xf>
    <xf numFmtId="0" fontId="46" fillId="0" borderId="0" applyNumberFormat="false" applyFill="false" applyBorder="false" applyAlignment="false" applyProtection="false">
      <alignment vertical="center"/>
    </xf>
    <xf numFmtId="0" fontId="41" fillId="20" borderId="0" applyNumberFormat="false" applyBorder="false" applyAlignment="false" applyProtection="false">
      <alignment vertical="center"/>
    </xf>
    <xf numFmtId="0" fontId="49" fillId="0" borderId="15" applyNumberFormat="false" applyFill="false" applyAlignment="false" applyProtection="false">
      <alignment vertical="center"/>
    </xf>
    <xf numFmtId="0" fontId="45" fillId="0" borderId="13" applyNumberFormat="false" applyFill="false" applyAlignment="false" applyProtection="false">
      <alignment vertical="center"/>
    </xf>
    <xf numFmtId="0" fontId="40" fillId="13" borderId="0" applyNumberFormat="false" applyBorder="false" applyAlignment="false" applyProtection="false">
      <alignment vertical="center"/>
    </xf>
    <xf numFmtId="0" fontId="40" fillId="12" borderId="0" applyNumberFormat="false" applyBorder="false" applyAlignment="false" applyProtection="false">
      <alignment vertical="center"/>
    </xf>
    <xf numFmtId="0" fontId="41" fillId="14" borderId="0" applyNumberFormat="false" applyBorder="false" applyAlignment="false" applyProtection="false">
      <alignment vertical="center"/>
    </xf>
    <xf numFmtId="43" fontId="0" fillId="0" borderId="0" applyFont="false" applyFill="false" applyBorder="false" applyAlignment="false" applyProtection="false">
      <alignment vertical="center"/>
    </xf>
    <xf numFmtId="0" fontId="43" fillId="0" borderId="0" applyNumberFormat="false" applyFill="false" applyBorder="false" applyAlignment="false" applyProtection="false">
      <alignment vertical="center"/>
    </xf>
    <xf numFmtId="0" fontId="53" fillId="0" borderId="0" applyNumberFormat="false" applyFill="false" applyBorder="false" applyAlignment="false" applyProtection="false">
      <alignment vertical="center"/>
    </xf>
    <xf numFmtId="0" fontId="40" fillId="23" borderId="0" applyNumberFormat="false" applyBorder="false" applyAlignment="false" applyProtection="false">
      <alignment vertical="center"/>
    </xf>
    <xf numFmtId="0" fontId="54" fillId="0" borderId="16" applyNumberFormat="false" applyFill="false" applyAlignment="false" applyProtection="false">
      <alignment vertical="center"/>
    </xf>
    <xf numFmtId="0" fontId="49" fillId="0" borderId="0" applyNumberFormat="false" applyFill="false" applyBorder="false" applyAlignment="false" applyProtection="false">
      <alignment vertical="center"/>
    </xf>
    <xf numFmtId="0" fontId="40" fillId="25" borderId="0" applyNumberFormat="false" applyBorder="false" applyAlignment="false" applyProtection="false">
      <alignment vertical="center"/>
    </xf>
    <xf numFmtId="42" fontId="0" fillId="0" borderId="0" applyFont="false" applyFill="false" applyBorder="false" applyAlignment="false" applyProtection="false">
      <alignment vertical="center"/>
    </xf>
    <xf numFmtId="0" fontId="51" fillId="0" borderId="0" applyNumberFormat="false" applyFill="false" applyBorder="false" applyAlignment="false" applyProtection="false">
      <alignment vertical="center"/>
    </xf>
    <xf numFmtId="0" fontId="40" fillId="30" borderId="0" applyNumberFormat="false" applyBorder="false" applyAlignment="false" applyProtection="false">
      <alignment vertical="center"/>
    </xf>
    <xf numFmtId="0" fontId="0" fillId="33" borderId="18" applyNumberFormat="false" applyFont="false" applyAlignment="false" applyProtection="false">
      <alignment vertical="center"/>
    </xf>
    <xf numFmtId="0" fontId="41" fillId="24" borderId="0" applyNumberFormat="false" applyBorder="false" applyAlignment="false" applyProtection="false">
      <alignment vertical="center"/>
    </xf>
    <xf numFmtId="0" fontId="56" fillId="34" borderId="0" applyNumberFormat="false" applyBorder="false" applyAlignment="false" applyProtection="false">
      <alignment vertical="center"/>
    </xf>
    <xf numFmtId="0" fontId="40" fillId="21" borderId="0" applyNumberFormat="false" applyBorder="false" applyAlignment="false" applyProtection="false">
      <alignment vertical="center"/>
    </xf>
    <xf numFmtId="0" fontId="57" fillId="36" borderId="0" applyNumberFormat="false" applyBorder="false" applyAlignment="false" applyProtection="false">
      <alignment vertical="center"/>
    </xf>
    <xf numFmtId="0" fontId="58" fillId="31" borderId="11" applyNumberFormat="false" applyAlignment="false" applyProtection="false">
      <alignment vertical="center"/>
    </xf>
    <xf numFmtId="0" fontId="41" fillId="28" borderId="0" applyNumberFormat="false" applyBorder="false" applyAlignment="false" applyProtection="false">
      <alignment vertical="center"/>
    </xf>
    <xf numFmtId="0" fontId="41" fillId="37" borderId="0" applyNumberFormat="false" applyBorder="false" applyAlignment="false" applyProtection="false">
      <alignment vertical="center"/>
    </xf>
    <xf numFmtId="0" fontId="41" fillId="35" borderId="0" applyNumberFormat="false" applyBorder="false" applyAlignment="false" applyProtection="false">
      <alignment vertical="center"/>
    </xf>
    <xf numFmtId="0" fontId="41" fillId="16" borderId="0" applyNumberFormat="false" applyBorder="false" applyAlignment="false" applyProtection="false">
      <alignment vertical="center"/>
    </xf>
    <xf numFmtId="0" fontId="41" fillId="11" borderId="0" applyNumberFormat="false" applyBorder="false" applyAlignment="false" applyProtection="false">
      <alignment vertical="center"/>
    </xf>
    <xf numFmtId="9" fontId="0" fillId="0" borderId="0" applyFont="false" applyFill="false" applyBorder="false" applyAlignment="false" applyProtection="false">
      <alignment vertical="center"/>
    </xf>
    <xf numFmtId="0" fontId="41" fillId="32" borderId="0" applyNumberFormat="false" applyBorder="false" applyAlignment="false" applyProtection="false">
      <alignment vertical="center"/>
    </xf>
    <xf numFmtId="44" fontId="0" fillId="0" borderId="0" applyFont="false" applyFill="false" applyBorder="false" applyAlignment="false" applyProtection="false">
      <alignment vertical="center"/>
    </xf>
    <xf numFmtId="0" fontId="41" fillId="29" borderId="0" applyNumberFormat="false" applyBorder="false" applyAlignment="false" applyProtection="false">
      <alignment vertical="center"/>
    </xf>
    <xf numFmtId="0" fontId="40" fillId="26" borderId="0" applyNumberFormat="false" applyBorder="false" applyAlignment="false" applyProtection="false">
      <alignment vertical="center"/>
    </xf>
    <xf numFmtId="0" fontId="42" fillId="10" borderId="11" applyNumberFormat="false" applyAlignment="false" applyProtection="false">
      <alignment vertical="center"/>
    </xf>
    <xf numFmtId="0" fontId="40" fillId="9" borderId="0" applyNumberFormat="false" applyBorder="false" applyAlignment="false" applyProtection="false">
      <alignment vertical="center"/>
    </xf>
    <xf numFmtId="0" fontId="41" fillId="8" borderId="0" applyNumberFormat="false" applyBorder="false" applyAlignment="false" applyProtection="false">
      <alignment vertical="center"/>
    </xf>
    <xf numFmtId="0" fontId="40" fillId="7" borderId="0" applyNumberFormat="false" applyBorder="false" applyAlignment="false" applyProtection="false">
      <alignment vertical="center"/>
    </xf>
  </cellStyleXfs>
  <cellXfs count="293">
    <xf numFmtId="0" fontId="0" fillId="0" borderId="0" xfId="0"/>
    <xf numFmtId="0" fontId="1" fillId="0" borderId="0" xfId="0" applyFont="true" applyAlignment="true">
      <alignment horizontal="center" vertical="center" wrapText="true"/>
    </xf>
    <xf numFmtId="0" fontId="2" fillId="0" borderId="0" xfId="0" applyFont="true" applyAlignment="true">
      <alignment horizontal="center" vertical="center" wrapText="true"/>
    </xf>
    <xf numFmtId="0" fontId="1" fillId="2" borderId="0" xfId="0" applyFont="true" applyFill="true" applyAlignment="true">
      <alignment horizontal="center" vertical="center" wrapText="true"/>
    </xf>
    <xf numFmtId="0" fontId="1" fillId="3" borderId="0" xfId="0" applyFont="true" applyFill="true" applyAlignment="true">
      <alignment horizontal="center" vertical="center" wrapText="true"/>
    </xf>
    <xf numFmtId="0" fontId="1" fillId="0" borderId="0" xfId="0" applyFont="true" applyAlignment="true">
      <alignment horizontal="left" vertical="center" wrapText="true"/>
    </xf>
    <xf numFmtId="43" fontId="1" fillId="0" borderId="0" xfId="20" applyFont="true" applyFill="true" applyAlignment="true">
      <alignment horizontal="right" vertical="center" wrapText="true"/>
    </xf>
    <xf numFmtId="43" fontId="1" fillId="0" borderId="0" xfId="20" applyFont="true" applyFill="true" applyAlignment="true">
      <alignment horizontal="center" vertical="center" wrapText="true"/>
    </xf>
    <xf numFmtId="0" fontId="1" fillId="0" borderId="0" xfId="0" applyFont="true" applyAlignment="true">
      <alignment vertical="center" wrapText="true"/>
    </xf>
    <xf numFmtId="43" fontId="1" fillId="0" borderId="0" xfId="0" applyNumberFormat="true" applyFont="true" applyAlignment="true">
      <alignment vertical="center" wrapText="true"/>
    </xf>
    <xf numFmtId="0" fontId="3" fillId="0" borderId="0" xfId="0" applyFont="true" applyAlignment="true">
      <alignment horizontal="center" vertical="center" wrapText="true"/>
    </xf>
    <xf numFmtId="0" fontId="4" fillId="0" borderId="0" xfId="0" applyFont="true" applyAlignment="true">
      <alignment horizontal="center" vertical="center" wrapText="true"/>
    </xf>
    <xf numFmtId="0" fontId="5" fillId="0" borderId="1" xfId="0" applyFont="true" applyBorder="true" applyAlignment="true">
      <alignment horizontal="center" vertical="center" wrapText="true"/>
    </xf>
    <xf numFmtId="0" fontId="2" fillId="0" borderId="1" xfId="0" applyFont="true" applyBorder="true" applyAlignment="true">
      <alignment horizontal="center" vertical="center" wrapText="true"/>
    </xf>
    <xf numFmtId="0" fontId="1" fillId="0" borderId="1" xfId="0" applyFont="true" applyBorder="true" applyAlignment="true">
      <alignment horizontal="center" vertical="center" wrapText="true"/>
    </xf>
    <xf numFmtId="0" fontId="6" fillId="0" borderId="1" xfId="0" applyFont="true" applyBorder="true" applyAlignment="true">
      <alignment horizontal="center" vertical="center" wrapText="true"/>
    </xf>
    <xf numFmtId="0" fontId="7" fillId="0" borderId="1" xfId="13" applyFont="true" applyFill="true" applyBorder="true" applyAlignment="true">
      <alignment horizontal="center" vertical="center" wrapText="true"/>
    </xf>
    <xf numFmtId="0" fontId="8" fillId="0" borderId="1" xfId="13" applyFont="true" applyFill="true" applyBorder="true" applyAlignment="true">
      <alignment horizontal="center" vertical="center" wrapText="true"/>
    </xf>
    <xf numFmtId="0" fontId="9" fillId="0" borderId="1" xfId="0" applyFont="true" applyBorder="true" applyAlignment="true">
      <alignment horizontal="center" vertical="center" wrapText="true"/>
    </xf>
    <xf numFmtId="0" fontId="1" fillId="2" borderId="1" xfId="0" applyFont="true" applyFill="true" applyBorder="true" applyAlignment="true">
      <alignment horizontal="center" vertical="center" wrapText="true"/>
    </xf>
    <xf numFmtId="0" fontId="6" fillId="2" borderId="1" xfId="0" applyFont="true" applyFill="true" applyBorder="true" applyAlignment="true">
      <alignment horizontal="center" vertical="center" wrapText="true"/>
    </xf>
    <xf numFmtId="0" fontId="1" fillId="3" borderId="1" xfId="0" applyFont="true" applyFill="true" applyBorder="true" applyAlignment="true">
      <alignment horizontal="center" vertical="center" wrapText="true"/>
    </xf>
    <xf numFmtId="0" fontId="6" fillId="3" borderId="1" xfId="0" applyFont="true" applyFill="true" applyBorder="true" applyAlignment="true">
      <alignment horizontal="center" vertical="center" wrapText="true"/>
    </xf>
    <xf numFmtId="0" fontId="6" fillId="2" borderId="2" xfId="0" applyFont="true" applyFill="true" applyBorder="true" applyAlignment="true">
      <alignment horizontal="center" vertical="center" wrapText="true"/>
    </xf>
    <xf numFmtId="0" fontId="1" fillId="0" borderId="1" xfId="0" applyFont="true" applyBorder="true" applyAlignment="true">
      <alignment vertical="center" wrapText="true"/>
    </xf>
    <xf numFmtId="0" fontId="4" fillId="0" borderId="0" xfId="0" applyFont="true" applyAlignment="true">
      <alignment horizontal="left" vertical="center" wrapText="true"/>
    </xf>
    <xf numFmtId="0" fontId="6" fillId="0" borderId="0" xfId="0" applyFont="true" applyAlignment="true">
      <alignment horizontal="left" vertical="center" wrapText="true"/>
    </xf>
    <xf numFmtId="0" fontId="6" fillId="0" borderId="1" xfId="0" applyFont="true" applyBorder="true" applyAlignment="true">
      <alignment horizontal="left" vertical="center" wrapText="true"/>
    </xf>
    <xf numFmtId="0" fontId="10" fillId="0" borderId="1" xfId="0" applyFont="true" applyBorder="true" applyAlignment="true">
      <alignment horizontal="left" vertical="center" wrapText="true"/>
    </xf>
    <xf numFmtId="0" fontId="10" fillId="0" borderId="1" xfId="0" applyFont="true" applyBorder="true" applyAlignment="true">
      <alignment horizontal="center" vertical="center" wrapText="true"/>
    </xf>
    <xf numFmtId="0" fontId="1" fillId="0" borderId="1" xfId="0" applyFont="true" applyBorder="true" applyAlignment="true">
      <alignment horizontal="left" vertical="center" wrapText="true"/>
    </xf>
    <xf numFmtId="0" fontId="6" fillId="0" borderId="1" xfId="0" applyFont="true" applyBorder="true" applyAlignment="true">
      <alignment horizontal="left" wrapText="true"/>
    </xf>
    <xf numFmtId="0" fontId="6" fillId="0" borderId="1" xfId="0" applyFont="true" applyBorder="true" applyAlignment="true">
      <alignment horizontal="left"/>
    </xf>
    <xf numFmtId="0" fontId="6" fillId="0" borderId="1" xfId="0" applyFont="true" applyBorder="true" applyAlignment="true">
      <alignment horizontal="left" vertical="center"/>
    </xf>
    <xf numFmtId="0" fontId="8" fillId="0" borderId="1" xfId="13" applyFont="true" applyFill="true" applyBorder="true" applyAlignment="true">
      <alignment horizontal="left" vertical="center" wrapText="true"/>
    </xf>
    <xf numFmtId="0" fontId="9" fillId="0" borderId="1" xfId="0" applyFont="true" applyBorder="true" applyAlignment="true">
      <alignment horizontal="left" vertical="center" wrapText="true"/>
    </xf>
    <xf numFmtId="0" fontId="6" fillId="0" borderId="0" xfId="0" applyFont="true" applyAlignment="true">
      <alignment horizontal="center" vertical="center" wrapText="true"/>
    </xf>
    <xf numFmtId="180" fontId="6" fillId="0" borderId="1" xfId="0" applyNumberFormat="true" applyFont="true" applyBorder="true" applyAlignment="true">
      <alignment horizontal="left" vertical="center" wrapText="true"/>
    </xf>
    <xf numFmtId="0" fontId="6" fillId="2" borderId="1" xfId="0" applyFont="true" applyFill="true" applyBorder="true" applyAlignment="true">
      <alignment horizontal="left" vertical="center" wrapText="true"/>
    </xf>
    <xf numFmtId="0" fontId="6" fillId="3" borderId="1" xfId="0" applyFont="true" applyFill="true" applyBorder="true" applyAlignment="true">
      <alignment horizontal="left" vertical="center" wrapText="true"/>
    </xf>
    <xf numFmtId="0" fontId="6" fillId="2" borderId="2" xfId="0" applyFont="true" applyFill="true" applyBorder="true" applyAlignment="true">
      <alignment horizontal="left" vertical="center" wrapText="true"/>
    </xf>
    <xf numFmtId="181" fontId="6" fillId="0" borderId="1" xfId="0" applyNumberFormat="true" applyFont="true" applyBorder="true" applyAlignment="true">
      <alignment horizontal="left" vertical="center" wrapText="true"/>
    </xf>
    <xf numFmtId="181" fontId="6" fillId="2" borderId="1" xfId="0" applyNumberFormat="true" applyFont="true" applyFill="true" applyBorder="true" applyAlignment="true">
      <alignment horizontal="left" vertical="center" wrapText="true"/>
    </xf>
    <xf numFmtId="0" fontId="11" fillId="0" borderId="1" xfId="0" applyFont="true" applyBorder="true" applyAlignment="true">
      <alignment horizontal="left" vertical="center" wrapText="true"/>
    </xf>
    <xf numFmtId="0" fontId="5" fillId="4" borderId="2" xfId="0" applyFont="true" applyFill="true" applyBorder="true" applyAlignment="true">
      <alignment horizontal="center" vertical="center" wrapText="true"/>
    </xf>
    <xf numFmtId="0" fontId="5" fillId="4" borderId="3" xfId="0" applyFont="true" applyFill="true" applyBorder="true" applyAlignment="true">
      <alignment horizontal="center" vertical="center" wrapText="true"/>
    </xf>
    <xf numFmtId="181" fontId="6" fillId="0" borderId="1" xfId="0" applyNumberFormat="true" applyFont="true" applyBorder="true" applyAlignment="true">
      <alignment horizontal="center" vertical="center" wrapText="true"/>
    </xf>
    <xf numFmtId="0" fontId="6" fillId="0" borderId="1" xfId="0" applyFont="true" applyBorder="true" applyAlignment="true">
      <alignment vertical="center" wrapText="true"/>
    </xf>
    <xf numFmtId="181" fontId="6" fillId="3" borderId="1" xfId="0" applyNumberFormat="true" applyFont="true" applyFill="true" applyBorder="true" applyAlignment="true">
      <alignment horizontal="center" vertical="center" wrapText="true"/>
    </xf>
    <xf numFmtId="181" fontId="1" fillId="0" borderId="1" xfId="0" applyNumberFormat="true" applyFont="true" applyBorder="true" applyAlignment="true">
      <alignment horizontal="center" vertical="center" wrapText="true"/>
    </xf>
    <xf numFmtId="0" fontId="11" fillId="0" borderId="1" xfId="0" applyFont="true" applyBorder="true" applyAlignment="true">
      <alignment vertical="center" wrapText="true"/>
    </xf>
    <xf numFmtId="43" fontId="4" fillId="0" borderId="0" xfId="0" applyNumberFormat="true" applyFont="true" applyAlignment="true">
      <alignment horizontal="right" vertical="center" wrapText="true"/>
    </xf>
    <xf numFmtId="43" fontId="4" fillId="0" borderId="0" xfId="0" applyNumberFormat="true" applyFont="true" applyAlignment="true">
      <alignment horizontal="center" vertical="center" wrapText="true"/>
    </xf>
    <xf numFmtId="0" fontId="5" fillId="0" borderId="2" xfId="0" applyFont="true" applyBorder="true" applyAlignment="true">
      <alignment horizontal="center" vertical="center" wrapText="true"/>
    </xf>
    <xf numFmtId="43" fontId="5" fillId="0" borderId="1" xfId="20" applyFont="true" applyFill="true" applyBorder="true" applyAlignment="true">
      <alignment horizontal="right" vertical="center" wrapText="true"/>
    </xf>
    <xf numFmtId="43" fontId="5" fillId="0" borderId="1" xfId="20" applyFont="true" applyFill="true" applyBorder="true" applyAlignment="true">
      <alignment horizontal="center" vertical="center" wrapText="true"/>
    </xf>
    <xf numFmtId="0" fontId="5" fillId="0" borderId="3" xfId="0" applyFont="true" applyBorder="true" applyAlignment="true">
      <alignment horizontal="center" vertical="center" wrapText="true"/>
    </xf>
    <xf numFmtId="43" fontId="2" fillId="0" borderId="1" xfId="20" applyFont="true" applyFill="true" applyBorder="true" applyAlignment="true">
      <alignment horizontal="right" vertical="center" wrapText="true"/>
    </xf>
    <xf numFmtId="43" fontId="2" fillId="0" borderId="1" xfId="20" applyFont="true" applyFill="true" applyBorder="true" applyAlignment="true">
      <alignment horizontal="center" vertical="center" wrapText="true"/>
    </xf>
    <xf numFmtId="43" fontId="1" fillId="0" borderId="1" xfId="20" applyFont="true" applyFill="true" applyBorder="true" applyAlignment="true">
      <alignment horizontal="right" vertical="center" wrapText="true"/>
    </xf>
    <xf numFmtId="43" fontId="1" fillId="0" borderId="1" xfId="20" applyFont="true" applyFill="true" applyBorder="true" applyAlignment="true">
      <alignment horizontal="center" vertical="center" wrapText="true"/>
    </xf>
    <xf numFmtId="43" fontId="1" fillId="0" borderId="1" xfId="20" applyFont="true" applyFill="true" applyBorder="true" applyAlignment="true">
      <alignment vertical="center" wrapText="true"/>
    </xf>
    <xf numFmtId="179" fontId="1" fillId="0" borderId="1" xfId="20" applyNumberFormat="true" applyFont="true" applyFill="true" applyBorder="true" applyAlignment="true">
      <alignment horizontal="right" vertical="center" wrapText="true"/>
    </xf>
    <xf numFmtId="181" fontId="1" fillId="0" borderId="1" xfId="0" applyNumberFormat="true" applyFont="true" applyBorder="true" applyAlignment="true">
      <alignment horizontal="right" vertical="center" wrapText="true"/>
    </xf>
    <xf numFmtId="179" fontId="1" fillId="2" borderId="1" xfId="20" applyNumberFormat="true" applyFont="true" applyFill="true" applyBorder="true" applyAlignment="true">
      <alignment horizontal="right" vertical="center" wrapText="true"/>
    </xf>
    <xf numFmtId="43" fontId="1" fillId="2" borderId="1" xfId="20" applyFont="true" applyFill="true" applyBorder="true" applyAlignment="true">
      <alignment horizontal="center" vertical="center" wrapText="true"/>
    </xf>
    <xf numFmtId="179" fontId="1" fillId="3" borderId="1" xfId="20" applyNumberFormat="true" applyFont="true" applyFill="true" applyBorder="true" applyAlignment="true">
      <alignment horizontal="right" vertical="center" wrapText="true"/>
    </xf>
    <xf numFmtId="43" fontId="1" fillId="3" borderId="1" xfId="20" applyFont="true" applyFill="true" applyBorder="true" applyAlignment="true">
      <alignment horizontal="center" vertical="center" wrapText="true"/>
    </xf>
    <xf numFmtId="179" fontId="1" fillId="0" borderId="1" xfId="0" applyNumberFormat="true" applyFont="true" applyBorder="true" applyAlignment="true">
      <alignment horizontal="right" vertical="center" wrapText="true"/>
    </xf>
    <xf numFmtId="179" fontId="1" fillId="2" borderId="2" xfId="20" applyNumberFormat="true" applyFont="true" applyFill="true" applyBorder="true" applyAlignment="true">
      <alignment horizontal="right" vertical="center" wrapText="true"/>
    </xf>
    <xf numFmtId="43" fontId="1" fillId="3" borderId="1" xfId="20" applyFont="true" applyFill="true" applyBorder="true" applyAlignment="true">
      <alignment horizontal="right" vertical="center" wrapText="true"/>
    </xf>
    <xf numFmtId="43" fontId="1" fillId="2" borderId="1" xfId="20" applyFont="true" applyFill="true" applyBorder="true" applyAlignment="true">
      <alignment horizontal="right" vertical="center" wrapText="true"/>
    </xf>
    <xf numFmtId="0" fontId="1" fillId="0" borderId="1" xfId="0" applyFont="true" applyBorder="true" applyAlignment="true">
      <alignment horizontal="right" vertical="center" wrapText="true"/>
    </xf>
    <xf numFmtId="9" fontId="5" fillId="0" borderId="1" xfId="0" applyNumberFormat="true" applyFont="true" applyBorder="true" applyAlignment="true">
      <alignment horizontal="center" vertical="center" wrapText="true"/>
    </xf>
    <xf numFmtId="9" fontId="2" fillId="0" borderId="1" xfId="0" applyNumberFormat="true" applyFont="true" applyBorder="true" applyAlignment="true">
      <alignment horizontal="center" vertical="center" wrapText="true"/>
    </xf>
    <xf numFmtId="9" fontId="1" fillId="0" borderId="1" xfId="0" applyNumberFormat="true" applyFont="true" applyBorder="true" applyAlignment="true">
      <alignment horizontal="center" vertical="center" wrapText="true"/>
    </xf>
    <xf numFmtId="9" fontId="1" fillId="0" borderId="1" xfId="0" applyNumberFormat="true" applyFont="true" applyBorder="true" applyAlignment="true">
      <alignment vertical="center" wrapText="true"/>
    </xf>
    <xf numFmtId="9" fontId="1" fillId="0" borderId="1" xfId="0" applyNumberFormat="true" applyFont="true" applyBorder="true" applyAlignment="true">
      <alignment horizontal="left" vertical="center" wrapText="true"/>
    </xf>
    <xf numFmtId="9" fontId="1" fillId="2" borderId="1" xfId="0" applyNumberFormat="true" applyFont="true" applyFill="true" applyBorder="true" applyAlignment="true">
      <alignment horizontal="left" vertical="center" wrapText="true"/>
    </xf>
    <xf numFmtId="9" fontId="1" fillId="3" borderId="1" xfId="0" applyNumberFormat="true" applyFont="true" applyFill="true" applyBorder="true" applyAlignment="true">
      <alignment horizontal="left" vertical="center" wrapText="true"/>
    </xf>
    <xf numFmtId="9" fontId="6" fillId="0" borderId="1" xfId="0" applyNumberFormat="true" applyFont="true" applyBorder="true" applyAlignment="true">
      <alignment horizontal="center" vertical="center" wrapText="true"/>
    </xf>
    <xf numFmtId="9" fontId="6" fillId="2" borderId="1" xfId="0" applyNumberFormat="true" applyFont="true" applyFill="true" applyBorder="true" applyAlignment="true">
      <alignment horizontal="center" vertical="center" wrapText="true"/>
    </xf>
    <xf numFmtId="9" fontId="1" fillId="2" borderId="2" xfId="0" applyNumberFormat="true" applyFont="true" applyFill="true" applyBorder="true" applyAlignment="true">
      <alignment horizontal="left" vertical="center" wrapText="true"/>
    </xf>
    <xf numFmtId="9" fontId="1" fillId="3" borderId="1" xfId="0" applyNumberFormat="true" applyFont="true" applyFill="true" applyBorder="true" applyAlignment="true">
      <alignment vertical="center" wrapText="true"/>
    </xf>
    <xf numFmtId="9" fontId="6" fillId="3" borderId="1" xfId="0" applyNumberFormat="true" applyFont="true" applyFill="true" applyBorder="true" applyAlignment="true">
      <alignment horizontal="center" vertical="center" wrapText="true"/>
    </xf>
    <xf numFmtId="9" fontId="1" fillId="2" borderId="1" xfId="0" applyNumberFormat="true" applyFont="true" applyFill="true" applyBorder="true" applyAlignment="true">
      <alignment vertical="center" wrapText="true"/>
    </xf>
    <xf numFmtId="0" fontId="6" fillId="0" borderId="2" xfId="0" applyFont="true" applyBorder="true" applyAlignment="true">
      <alignment horizontal="center" vertical="center" wrapText="true"/>
    </xf>
    <xf numFmtId="0" fontId="11" fillId="0" borderId="1" xfId="0" applyFont="true" applyBorder="true" applyAlignment="true">
      <alignment horizontal="center" vertical="center" wrapText="true"/>
    </xf>
    <xf numFmtId="43" fontId="1" fillId="0" borderId="1" xfId="0" applyNumberFormat="true" applyFont="true" applyBorder="true" applyAlignment="true">
      <alignment horizontal="center" vertical="center" wrapText="true"/>
    </xf>
    <xf numFmtId="0" fontId="1" fillId="0" borderId="1" xfId="0" applyFont="true" applyBorder="true" applyAlignment="true">
      <alignment vertical="top" wrapText="true"/>
    </xf>
    <xf numFmtId="0" fontId="6" fillId="0" borderId="1" xfId="0" applyFont="true" applyBorder="true" applyAlignment="true">
      <alignment vertical="top" wrapText="true"/>
    </xf>
    <xf numFmtId="0" fontId="1" fillId="0" borderId="1" xfId="0" applyFont="true" applyBorder="true" applyAlignment="true">
      <alignment horizontal="left" vertical="top" wrapText="true"/>
    </xf>
    <xf numFmtId="0" fontId="1" fillId="2" borderId="2" xfId="0" applyFont="true" applyFill="true" applyBorder="true" applyAlignment="true">
      <alignment horizontal="center" vertical="center" wrapText="true"/>
    </xf>
    <xf numFmtId="0" fontId="1" fillId="2" borderId="2" xfId="0" applyFont="true" applyFill="true" applyBorder="true" applyAlignment="true">
      <alignment vertical="center" wrapText="true"/>
    </xf>
    <xf numFmtId="0" fontId="1" fillId="2" borderId="1" xfId="0" applyFont="true" applyFill="true" applyBorder="true" applyAlignment="true">
      <alignment vertical="center" wrapText="true"/>
    </xf>
    <xf numFmtId="0" fontId="6" fillId="2" borderId="2" xfId="0" applyFont="true" applyFill="true" applyBorder="true" applyAlignment="true">
      <alignment vertical="center" wrapText="true"/>
    </xf>
    <xf numFmtId="0" fontId="6" fillId="3" borderId="0" xfId="0" applyFont="true" applyFill="true" applyAlignment="true">
      <alignment horizontal="center" vertical="center" wrapText="true"/>
    </xf>
    <xf numFmtId="43" fontId="1" fillId="0" borderId="0" xfId="0" applyNumberFormat="true" applyFont="true" applyAlignment="true">
      <alignment horizontal="center" vertical="center" wrapText="true"/>
    </xf>
    <xf numFmtId="43" fontId="2" fillId="0" borderId="0" xfId="0" applyNumberFormat="true" applyFont="true" applyAlignment="true">
      <alignment horizontal="center" vertical="center" wrapText="true"/>
    </xf>
    <xf numFmtId="43" fontId="1" fillId="2" borderId="0" xfId="0" applyNumberFormat="true" applyFont="true" applyFill="true" applyAlignment="true">
      <alignment horizontal="center" vertical="center" wrapText="true"/>
    </xf>
    <xf numFmtId="0" fontId="6" fillId="2" borderId="1" xfId="0" applyFont="true" applyFill="true" applyBorder="true" applyAlignment="true">
      <alignment horizontal="left" vertical="center"/>
    </xf>
    <xf numFmtId="0" fontId="9" fillId="0" borderId="4" xfId="0" applyFont="true" applyBorder="true" applyAlignment="true">
      <alignment horizontal="left" vertical="center" wrapText="true"/>
    </xf>
    <xf numFmtId="0" fontId="9" fillId="0" borderId="4" xfId="0" applyFont="true" applyBorder="true" applyAlignment="true">
      <alignment horizontal="center" vertical="center" wrapText="true"/>
    </xf>
    <xf numFmtId="181" fontId="6" fillId="2" borderId="1" xfId="0" applyNumberFormat="true" applyFont="true" applyFill="true" applyBorder="true" applyAlignment="true">
      <alignment horizontal="center" vertical="center" wrapText="true"/>
    </xf>
    <xf numFmtId="0" fontId="6" fillId="0" borderId="1" xfId="0" applyFont="true" applyBorder="true" applyAlignment="true">
      <alignment horizontal="justify" vertical="center" wrapText="true"/>
    </xf>
    <xf numFmtId="0" fontId="6" fillId="2" borderId="1" xfId="0" applyFont="true" applyFill="true" applyBorder="true" applyAlignment="true">
      <alignment horizontal="justify" vertical="center" wrapText="true"/>
    </xf>
    <xf numFmtId="0" fontId="9" fillId="0" borderId="5" xfId="0" applyFont="true" applyBorder="true" applyAlignment="true">
      <alignment horizontal="left" vertical="center" wrapText="true"/>
    </xf>
    <xf numFmtId="0" fontId="9" fillId="0" borderId="4" xfId="0" applyFont="true" applyBorder="true" applyAlignment="true">
      <alignment horizontal="justify" vertical="center" wrapText="true"/>
    </xf>
    <xf numFmtId="0" fontId="6" fillId="0" borderId="1" xfId="0" applyFont="true" applyBorder="true" applyAlignment="true">
      <alignment horizontal="justify" vertical="center"/>
    </xf>
    <xf numFmtId="0" fontId="1" fillId="2" borderId="1" xfId="0" applyFont="true" applyFill="true" applyBorder="true" applyAlignment="true">
      <alignment horizontal="right" vertical="center" wrapText="true"/>
    </xf>
    <xf numFmtId="43" fontId="1" fillId="0" borderId="1" xfId="0" applyNumberFormat="true" applyFont="true" applyBorder="true" applyAlignment="true">
      <alignment horizontal="right" vertical="center" wrapText="true"/>
    </xf>
    <xf numFmtId="180" fontId="1" fillId="0" borderId="1" xfId="0" applyNumberFormat="true" applyFont="true" applyBorder="true" applyAlignment="true">
      <alignment horizontal="right" vertical="center" wrapText="true"/>
    </xf>
    <xf numFmtId="0" fontId="1" fillId="0" borderId="1" xfId="0" applyFont="true" applyBorder="true" applyAlignment="true">
      <alignment horizontal="right" vertical="center"/>
    </xf>
    <xf numFmtId="0" fontId="1" fillId="2" borderId="1" xfId="0" applyFont="true" applyFill="true" applyBorder="true" applyAlignment="true">
      <alignment horizontal="right" vertical="center"/>
    </xf>
    <xf numFmtId="0" fontId="9" fillId="0" borderId="5" xfId="0" applyFont="true" applyBorder="true" applyAlignment="true">
      <alignment horizontal="justify" vertical="center" wrapText="true"/>
    </xf>
    <xf numFmtId="9" fontId="1" fillId="0" borderId="1" xfId="0" applyNumberFormat="true" applyFont="true" applyBorder="true" applyAlignment="true">
      <alignment horizontal="justify" vertical="center" wrapText="true"/>
    </xf>
    <xf numFmtId="9" fontId="1" fillId="2" borderId="1" xfId="0" applyNumberFormat="true" applyFont="true" applyFill="true" applyBorder="true" applyAlignment="true">
      <alignment horizontal="center" vertical="center" wrapText="true"/>
    </xf>
    <xf numFmtId="0" fontId="1" fillId="0" borderId="5" xfId="0" applyFont="true" applyBorder="true" applyAlignment="true">
      <alignment horizontal="right" vertical="center" wrapText="true"/>
    </xf>
    <xf numFmtId="9" fontId="1" fillId="0" borderId="1" xfId="0" applyNumberFormat="true" applyFont="true" applyBorder="true" applyAlignment="true">
      <alignment horizontal="right" vertical="center" wrapText="true"/>
    </xf>
    <xf numFmtId="43" fontId="1" fillId="0" borderId="5" xfId="20" applyFont="true" applyFill="true" applyBorder="true" applyAlignment="true">
      <alignment horizontal="right" vertical="center" wrapText="true"/>
    </xf>
    <xf numFmtId="9" fontId="1" fillId="0" borderId="5" xfId="0" applyNumberFormat="true" applyFont="true" applyBorder="true" applyAlignment="true">
      <alignment horizontal="right" vertical="center" wrapText="true"/>
    </xf>
    <xf numFmtId="0" fontId="11" fillId="2" borderId="1" xfId="0" applyFont="true" applyFill="true" applyBorder="true" applyAlignment="true">
      <alignment horizontal="center" vertical="center" wrapText="true"/>
    </xf>
    <xf numFmtId="0" fontId="11" fillId="2" borderId="1" xfId="0" applyFont="true" applyFill="true" applyBorder="true" applyAlignment="true">
      <alignment vertical="center" wrapText="true"/>
    </xf>
    <xf numFmtId="0" fontId="1" fillId="0" borderId="3" xfId="0" applyFont="true" applyBorder="true" applyAlignment="true">
      <alignment horizontal="center" vertical="center" wrapText="true"/>
    </xf>
    <xf numFmtId="0" fontId="6" fillId="0" borderId="1" xfId="13" applyFont="true" applyFill="true" applyBorder="true" applyAlignment="true">
      <alignment horizontal="left" vertical="center"/>
    </xf>
    <xf numFmtId="0" fontId="6" fillId="0" borderId="1" xfId="13" applyFont="true" applyFill="true" applyBorder="true" applyAlignment="true">
      <alignment horizontal="left" vertical="center" wrapText="true"/>
    </xf>
    <xf numFmtId="0" fontId="6" fillId="0" borderId="1" xfId="0" applyFont="true" applyBorder="true" applyAlignment="true">
      <alignment horizontal="center" vertical="center"/>
    </xf>
    <xf numFmtId="43" fontId="1" fillId="0" borderId="0" xfId="20" applyFont="true" applyFill="true" applyAlignment="true">
      <alignment vertical="center" wrapText="true"/>
    </xf>
    <xf numFmtId="43" fontId="1" fillId="0" borderId="5" xfId="20" applyFont="true" applyFill="true" applyBorder="true" applyAlignment="true">
      <alignment horizontal="center" vertical="center" wrapText="true"/>
    </xf>
    <xf numFmtId="9" fontId="1" fillId="0" borderId="5" xfId="0" applyNumberFormat="true" applyFont="true" applyBorder="true" applyAlignment="true">
      <alignment horizontal="center" vertical="center" wrapText="true"/>
    </xf>
    <xf numFmtId="0" fontId="12" fillId="0" borderId="1" xfId="0" applyFont="true" applyBorder="true" applyAlignment="true">
      <alignment horizontal="center" vertical="center" wrapText="true"/>
    </xf>
    <xf numFmtId="0" fontId="6" fillId="0" borderId="1" xfId="0" applyFont="true" applyBorder="true" applyAlignment="true">
      <alignment horizontal="left" vertical="top" wrapText="true"/>
    </xf>
    <xf numFmtId="0" fontId="6" fillId="0" borderId="5" xfId="0" applyFont="true" applyBorder="true" applyAlignment="true">
      <alignment horizontal="center" vertical="center" wrapText="true"/>
    </xf>
    <xf numFmtId="0" fontId="1" fillId="0" borderId="5" xfId="0" applyFont="true" applyBorder="true" applyAlignment="true">
      <alignment horizontal="center" vertical="center" wrapText="true"/>
    </xf>
    <xf numFmtId="0" fontId="6" fillId="0" borderId="5" xfId="0" applyFont="true" applyBorder="true" applyAlignment="true">
      <alignment vertical="center" wrapText="true"/>
    </xf>
    <xf numFmtId="43" fontId="1" fillId="0" borderId="1" xfId="0" applyNumberFormat="true" applyFont="true" applyBorder="true" applyAlignment="true">
      <alignment horizontal="right" vertical="center"/>
    </xf>
    <xf numFmtId="43" fontId="1" fillId="0" borderId="1" xfId="0" applyNumberFormat="true" applyFont="true" applyBorder="true" applyAlignment="true">
      <alignment horizontal="left" vertical="center"/>
    </xf>
    <xf numFmtId="0" fontId="1" fillId="0" borderId="0" xfId="0" applyFont="true" applyFill="true" applyAlignment="true">
      <alignment horizontal="center" vertical="center" wrapText="true"/>
    </xf>
    <xf numFmtId="0" fontId="2" fillId="0" borderId="0" xfId="0" applyFont="true" applyFill="true" applyAlignment="true">
      <alignment horizontal="center" vertical="center" wrapText="true"/>
    </xf>
    <xf numFmtId="0" fontId="13" fillId="5" borderId="0" xfId="0" applyFont="true" applyFill="true" applyAlignment="true">
      <alignment horizontal="center" vertical="center" wrapText="true"/>
    </xf>
    <xf numFmtId="0" fontId="13" fillId="0" borderId="0" xfId="0" applyFont="true" applyFill="true" applyAlignment="true">
      <alignment horizontal="center" vertical="center" wrapText="true"/>
    </xf>
    <xf numFmtId="0" fontId="1" fillId="5" borderId="0" xfId="0" applyFont="true" applyFill="true" applyAlignment="true">
      <alignment horizontal="center" vertical="center" wrapText="true"/>
    </xf>
    <xf numFmtId="0" fontId="1" fillId="0" borderId="0" xfId="0" applyFont="true" applyFill="true" applyAlignment="true">
      <alignment vertical="center" wrapText="true"/>
    </xf>
    <xf numFmtId="0" fontId="1" fillId="0" borderId="0" xfId="0" applyFont="true" applyFill="true" applyAlignment="true">
      <alignment horizontal="left" vertical="center" wrapText="true"/>
    </xf>
    <xf numFmtId="43" fontId="1" fillId="0" borderId="0" xfId="0" applyNumberFormat="true" applyFont="true" applyFill="true" applyAlignment="true">
      <alignment horizontal="center" vertical="center" wrapText="true"/>
    </xf>
    <xf numFmtId="0" fontId="1" fillId="0" borderId="0" xfId="0" applyNumberFormat="true" applyFont="true" applyFill="true" applyAlignment="true">
      <alignment horizontal="center" vertical="center" wrapText="true"/>
    </xf>
    <xf numFmtId="0" fontId="14" fillId="0" borderId="0" xfId="0" applyFont="true" applyFill="true" applyAlignment="true">
      <alignment horizontal="center" vertical="center" wrapText="true"/>
    </xf>
    <xf numFmtId="0" fontId="4" fillId="0" borderId="0" xfId="0" applyFont="true" applyFill="true" applyAlignment="true">
      <alignment horizontal="center" vertical="center" wrapText="true"/>
    </xf>
    <xf numFmtId="0" fontId="4" fillId="0" borderId="0" xfId="0" applyFont="true" applyFill="true" applyAlignment="true">
      <alignment horizontal="left" vertical="center" wrapText="true"/>
    </xf>
    <xf numFmtId="0" fontId="5" fillId="0" borderId="1" xfId="0" applyFont="true" applyFill="true" applyBorder="true" applyAlignment="true">
      <alignment horizontal="center" vertical="center" wrapText="true"/>
    </xf>
    <xf numFmtId="0" fontId="2" fillId="0" borderId="1" xfId="0" applyFont="true" applyFill="true" applyBorder="true" applyAlignment="true">
      <alignment horizontal="center" vertical="center" wrapText="true"/>
    </xf>
    <xf numFmtId="0" fontId="13" fillId="5" borderId="1" xfId="0" applyFont="true" applyFill="true" applyBorder="true" applyAlignment="true">
      <alignment horizontal="center" vertical="center" wrapText="true"/>
    </xf>
    <xf numFmtId="0" fontId="15" fillId="5" borderId="1" xfId="0" applyFont="true" applyFill="true" applyBorder="true" applyAlignment="true">
      <alignment horizontal="center" vertical="center" wrapText="true"/>
    </xf>
    <xf numFmtId="0" fontId="13" fillId="0" borderId="1" xfId="0" applyFont="true" applyFill="true" applyBorder="true" applyAlignment="true">
      <alignment horizontal="center" vertical="center" wrapText="true"/>
    </xf>
    <xf numFmtId="0" fontId="16" fillId="0" borderId="1" xfId="0" applyFont="true" applyFill="true" applyBorder="true" applyAlignment="true">
      <alignment horizontal="center" vertical="center" wrapText="true"/>
    </xf>
    <xf numFmtId="0" fontId="16" fillId="5" borderId="1" xfId="0" applyFont="true" applyFill="true" applyBorder="true" applyAlignment="true">
      <alignment horizontal="center" vertical="center" wrapText="true"/>
    </xf>
    <xf numFmtId="0" fontId="13" fillId="6" borderId="1" xfId="0" applyFont="true" applyFill="true" applyBorder="true" applyAlignment="true">
      <alignment horizontal="center" vertical="center" wrapText="true"/>
    </xf>
    <xf numFmtId="0" fontId="13" fillId="5" borderId="1" xfId="13" applyFont="true" applyFill="true" applyBorder="true" applyAlignment="true">
      <alignment horizontal="center" vertical="center" wrapText="true"/>
    </xf>
    <xf numFmtId="0" fontId="13" fillId="0" borderId="1" xfId="13" applyFont="true" applyFill="true" applyBorder="true" applyAlignment="true">
      <alignment horizontal="center" vertical="center" wrapText="true"/>
    </xf>
    <xf numFmtId="0" fontId="15" fillId="0" borderId="1" xfId="0" applyFont="true" applyFill="true" applyBorder="true" applyAlignment="true">
      <alignment horizontal="center" vertical="center" wrapText="true"/>
    </xf>
    <xf numFmtId="180" fontId="13" fillId="0" borderId="1" xfId="0" applyNumberFormat="true" applyFont="true" applyFill="true" applyBorder="true" applyAlignment="true">
      <alignment horizontal="center" vertical="center" wrapText="true"/>
    </xf>
    <xf numFmtId="0" fontId="15" fillId="0" borderId="6" xfId="0" applyFont="true" applyFill="true" applyBorder="true" applyAlignment="true">
      <alignment horizontal="center" vertical="center" wrapText="true"/>
    </xf>
    <xf numFmtId="0" fontId="17" fillId="0" borderId="6" xfId="0" applyFont="true" applyFill="true" applyBorder="true" applyAlignment="true">
      <alignment horizontal="center" vertical="center" wrapText="true"/>
    </xf>
    <xf numFmtId="0" fontId="13" fillId="0" borderId="2" xfId="0" applyFont="true" applyFill="true" applyBorder="true" applyAlignment="true">
      <alignment horizontal="center" vertical="center" wrapText="true"/>
    </xf>
    <xf numFmtId="0" fontId="5" fillId="0" borderId="2" xfId="0" applyFont="true" applyFill="true" applyBorder="true" applyAlignment="true">
      <alignment horizontal="center" vertical="center" wrapText="true"/>
    </xf>
    <xf numFmtId="0" fontId="5" fillId="0" borderId="3" xfId="0" applyFont="true" applyFill="true" applyBorder="true" applyAlignment="true">
      <alignment horizontal="center" vertical="center" wrapText="true"/>
    </xf>
    <xf numFmtId="0" fontId="15" fillId="5" borderId="7" xfId="0" applyFont="true" applyFill="true" applyBorder="true" applyAlignment="true">
      <alignment horizontal="center" vertical="center" wrapText="true"/>
    </xf>
    <xf numFmtId="0" fontId="16" fillId="0" borderId="1" xfId="0" applyFont="true" applyFill="true" applyBorder="true" applyAlignment="true">
      <alignment horizontal="center" vertical="center"/>
    </xf>
    <xf numFmtId="181" fontId="13" fillId="0" borderId="1" xfId="0" applyNumberFormat="true" applyFont="true" applyFill="true" applyBorder="true" applyAlignment="true">
      <alignment horizontal="center" vertical="center" wrapText="true"/>
    </xf>
    <xf numFmtId="43" fontId="4" fillId="0" borderId="0" xfId="0" applyNumberFormat="true" applyFont="true" applyFill="true" applyAlignment="true">
      <alignment horizontal="center" vertical="center" wrapText="true"/>
    </xf>
    <xf numFmtId="43" fontId="5" fillId="0" borderId="2" xfId="0" applyNumberFormat="true" applyFont="true" applyFill="true" applyBorder="true" applyAlignment="true">
      <alignment horizontal="center" vertical="center" wrapText="true"/>
    </xf>
    <xf numFmtId="43" fontId="5" fillId="0" borderId="3" xfId="0" applyNumberFormat="true" applyFont="true" applyFill="true" applyBorder="true" applyAlignment="true">
      <alignment horizontal="center" vertical="center" wrapText="true"/>
    </xf>
    <xf numFmtId="182" fontId="18" fillId="5" borderId="6" xfId="0" applyNumberFormat="true" applyFont="true" applyFill="true" applyBorder="true" applyAlignment="true">
      <alignment horizontal="center" vertical="center" wrapText="true"/>
    </xf>
    <xf numFmtId="182" fontId="18" fillId="0" borderId="6" xfId="0" applyNumberFormat="true" applyFont="true" applyFill="true" applyBorder="true" applyAlignment="true">
      <alignment horizontal="center" vertical="center" wrapText="true"/>
    </xf>
    <xf numFmtId="182" fontId="18" fillId="0" borderId="1" xfId="0" applyNumberFormat="true" applyFont="true" applyFill="true" applyBorder="true" applyAlignment="true">
      <alignment horizontal="center" vertical="center" wrapText="true"/>
    </xf>
    <xf numFmtId="43" fontId="16" fillId="0" borderId="1" xfId="0" applyNumberFormat="true" applyFont="true" applyFill="true" applyBorder="true" applyAlignment="true">
      <alignment horizontal="center" vertical="center"/>
    </xf>
    <xf numFmtId="43" fontId="16" fillId="5" borderId="1" xfId="0" applyNumberFormat="true" applyFont="true" applyFill="true" applyBorder="true" applyAlignment="true">
      <alignment horizontal="center" vertical="center"/>
    </xf>
    <xf numFmtId="43" fontId="13" fillId="0" borderId="1" xfId="0" applyNumberFormat="true" applyFont="true" applyFill="true" applyBorder="true" applyAlignment="true">
      <alignment horizontal="center" vertical="center" wrapText="true"/>
    </xf>
    <xf numFmtId="43" fontId="13" fillId="5" borderId="1" xfId="13" applyNumberFormat="true" applyFont="true" applyFill="true" applyBorder="true" applyAlignment="true">
      <alignment horizontal="center" vertical="center" wrapText="true"/>
    </xf>
    <xf numFmtId="178" fontId="19" fillId="0" borderId="1" xfId="0" applyNumberFormat="true" applyFont="true" applyFill="true" applyBorder="true" applyAlignment="true">
      <alignment horizontal="right" vertical="center" wrapText="true"/>
    </xf>
    <xf numFmtId="43" fontId="20" fillId="0" borderId="1" xfId="0" applyNumberFormat="true" applyFont="true" applyFill="true" applyBorder="true" applyAlignment="true">
      <alignment horizontal="center" vertical="center" wrapText="true"/>
    </xf>
    <xf numFmtId="177" fontId="18" fillId="0" borderId="6" xfId="0" applyNumberFormat="true" applyFont="true" applyFill="true" applyBorder="true" applyAlignment="true">
      <alignment horizontal="right" vertical="center" wrapText="true"/>
    </xf>
    <xf numFmtId="43" fontId="13" fillId="0" borderId="2" xfId="0" applyNumberFormat="true" applyFont="true" applyFill="true" applyBorder="true" applyAlignment="true">
      <alignment horizontal="center" vertical="center" wrapText="true"/>
    </xf>
    <xf numFmtId="43" fontId="4" fillId="0" borderId="0" xfId="0" applyNumberFormat="true" applyFont="true" applyFill="true" applyAlignment="true">
      <alignment horizontal="right" vertical="center" wrapText="true"/>
    </xf>
    <xf numFmtId="43" fontId="21" fillId="0" borderId="1" xfId="20" applyFont="true" applyFill="true" applyBorder="true" applyAlignment="true">
      <alignment horizontal="center" vertical="center" wrapText="true"/>
    </xf>
    <xf numFmtId="9" fontId="5" fillId="0" borderId="1" xfId="0" applyNumberFormat="true" applyFont="true" applyFill="true" applyBorder="true" applyAlignment="true">
      <alignment horizontal="center" vertical="center" wrapText="true"/>
    </xf>
    <xf numFmtId="9" fontId="2" fillId="0" borderId="1" xfId="0" applyNumberFormat="true" applyFont="true" applyFill="true" applyBorder="true" applyAlignment="true">
      <alignment horizontal="center" vertical="center" wrapText="true"/>
    </xf>
    <xf numFmtId="43" fontId="15" fillId="5" borderId="1" xfId="20" applyNumberFormat="true" applyFont="true" applyFill="true" applyBorder="true" applyAlignment="true">
      <alignment horizontal="center" vertical="center" wrapText="true"/>
    </xf>
    <xf numFmtId="43" fontId="13" fillId="5" borderId="1" xfId="20" applyFont="true" applyFill="true" applyBorder="true" applyAlignment="true">
      <alignment horizontal="center" vertical="center" wrapText="true"/>
    </xf>
    <xf numFmtId="9" fontId="13" fillId="5" borderId="1" xfId="0" applyNumberFormat="true" applyFont="true" applyFill="true" applyBorder="true" applyAlignment="true">
      <alignment horizontal="center" vertical="center" wrapText="true"/>
    </xf>
    <xf numFmtId="43" fontId="15" fillId="0" borderId="1" xfId="20" applyFont="true" applyFill="true" applyBorder="true" applyAlignment="true">
      <alignment horizontal="center" vertical="center" wrapText="true"/>
    </xf>
    <xf numFmtId="43" fontId="13" fillId="0" borderId="1" xfId="20" applyFont="true" applyFill="true" applyBorder="true" applyAlignment="true">
      <alignment horizontal="center" vertical="center" wrapText="true"/>
    </xf>
    <xf numFmtId="9" fontId="13" fillId="0" borderId="1" xfId="0" applyNumberFormat="true" applyFont="true" applyFill="true" applyBorder="true" applyAlignment="true">
      <alignment horizontal="center" vertical="center" wrapText="true"/>
    </xf>
    <xf numFmtId="43" fontId="15" fillId="0" borderId="1" xfId="20" applyNumberFormat="true" applyFont="true" applyFill="true" applyBorder="true" applyAlignment="true">
      <alignment horizontal="center" vertical="center" wrapText="true"/>
    </xf>
    <xf numFmtId="182" fontId="22" fillId="0" borderId="6" xfId="0" applyNumberFormat="true" applyFont="true" applyFill="true" applyBorder="true" applyAlignment="true">
      <alignment horizontal="center" vertical="center" wrapText="true"/>
    </xf>
    <xf numFmtId="43" fontId="13" fillId="0" borderId="1" xfId="20" applyNumberFormat="true" applyFont="true" applyFill="true" applyBorder="true" applyAlignment="true">
      <alignment horizontal="center" vertical="center" wrapText="true"/>
    </xf>
    <xf numFmtId="177" fontId="13" fillId="5" borderId="1" xfId="20" applyNumberFormat="true" applyFont="true" applyFill="true" applyBorder="true" applyAlignment="true">
      <alignment horizontal="center" vertical="center" wrapText="true"/>
    </xf>
    <xf numFmtId="43" fontId="13" fillId="5" borderId="1" xfId="20" applyNumberFormat="true" applyFont="true" applyFill="true" applyBorder="true" applyAlignment="true">
      <alignment horizontal="center" vertical="center" wrapText="true"/>
    </xf>
    <xf numFmtId="179" fontId="13" fillId="0" borderId="1" xfId="20" applyNumberFormat="true" applyFont="true" applyFill="true" applyBorder="true" applyAlignment="true">
      <alignment horizontal="center" vertical="center" wrapText="true"/>
    </xf>
    <xf numFmtId="43" fontId="23" fillId="0" borderId="1" xfId="20" applyFont="true" applyFill="true" applyBorder="true" applyAlignment="true">
      <alignment horizontal="center" vertical="center" wrapText="true"/>
    </xf>
    <xf numFmtId="178" fontId="24" fillId="0" borderId="1" xfId="0" applyNumberFormat="true" applyFont="true" applyFill="true" applyBorder="true" applyAlignment="true">
      <alignment horizontal="right" vertical="center" wrapText="true"/>
    </xf>
    <xf numFmtId="43" fontId="25" fillId="0" borderId="6" xfId="0" applyNumberFormat="true" applyFont="true" applyFill="true" applyBorder="true" applyAlignment="true">
      <alignment horizontal="center" vertical="center" wrapText="true"/>
    </xf>
    <xf numFmtId="43" fontId="13" fillId="0" borderId="2" xfId="20" applyFont="true" applyFill="true" applyBorder="true" applyAlignment="true">
      <alignment horizontal="center" vertical="center" wrapText="true"/>
    </xf>
    <xf numFmtId="0" fontId="4" fillId="0" borderId="0" xfId="0" applyNumberFormat="true" applyFont="true" applyFill="true" applyAlignment="true">
      <alignment horizontal="center" vertical="center" wrapText="true"/>
    </xf>
    <xf numFmtId="0" fontId="21" fillId="0" borderId="2" xfId="0" applyNumberFormat="true" applyFont="true" applyFill="true" applyBorder="true" applyAlignment="true">
      <alignment horizontal="center" vertical="center" wrapText="true"/>
    </xf>
    <xf numFmtId="0" fontId="5" fillId="0" borderId="3" xfId="0" applyNumberFormat="true" applyFont="true" applyFill="true" applyBorder="true" applyAlignment="true">
      <alignment horizontal="center" vertical="center" wrapText="true"/>
    </xf>
    <xf numFmtId="0" fontId="21" fillId="0" borderId="3" xfId="0" applyNumberFormat="true" applyFont="true" applyFill="true" applyBorder="true" applyAlignment="true">
      <alignment horizontal="center" vertical="center" wrapText="true"/>
    </xf>
    <xf numFmtId="43" fontId="13" fillId="5" borderId="1" xfId="0" applyNumberFormat="true" applyFont="true" applyFill="true" applyBorder="true" applyAlignment="true">
      <alignment horizontal="center" vertical="center" wrapText="true"/>
    </xf>
    <xf numFmtId="181" fontId="15" fillId="5" borderId="1" xfId="0" applyNumberFormat="true" applyFont="true" applyFill="true" applyBorder="true" applyAlignment="true">
      <alignment horizontal="center" vertical="center" wrapText="true"/>
    </xf>
    <xf numFmtId="181" fontId="15" fillId="0" borderId="1" xfId="0" applyNumberFormat="true" applyFont="true" applyFill="true" applyBorder="true" applyAlignment="true">
      <alignment horizontal="center" vertical="center" wrapText="true"/>
    </xf>
    <xf numFmtId="0" fontId="21" fillId="0" borderId="1" xfId="0" applyFont="true" applyFill="true" applyBorder="true" applyAlignment="true">
      <alignment horizontal="center" vertical="center" wrapText="true"/>
    </xf>
    <xf numFmtId="181" fontId="13" fillId="5" borderId="1" xfId="0" applyNumberFormat="true" applyFont="true" applyFill="true" applyBorder="true" applyAlignment="true">
      <alignment horizontal="center" vertical="center" wrapText="true"/>
    </xf>
    <xf numFmtId="0" fontId="2" fillId="0" borderId="5" xfId="0" applyFont="true" applyFill="true" applyBorder="true" applyAlignment="true">
      <alignment horizontal="center" vertical="center" wrapText="true"/>
    </xf>
    <xf numFmtId="0" fontId="5" fillId="0" borderId="5" xfId="0" applyFont="true" applyFill="true" applyBorder="true" applyAlignment="true">
      <alignment horizontal="center" vertical="center" wrapText="true"/>
    </xf>
    <xf numFmtId="0" fontId="18" fillId="0" borderId="6" xfId="0" applyFont="true" applyFill="true" applyBorder="true" applyAlignment="true">
      <alignment horizontal="left" vertical="center" wrapText="true"/>
    </xf>
    <xf numFmtId="0" fontId="18" fillId="0" borderId="6" xfId="0" applyFont="true" applyFill="true" applyBorder="true" applyAlignment="true">
      <alignment horizontal="center" vertical="center" wrapText="true"/>
    </xf>
    <xf numFmtId="0" fontId="13" fillId="0" borderId="1" xfId="0" applyFont="true" applyFill="true" applyBorder="true" applyAlignment="true">
      <alignment horizontal="left" vertical="center" wrapText="true"/>
    </xf>
    <xf numFmtId="0" fontId="13" fillId="0" borderId="5" xfId="0" applyFont="true" applyFill="true" applyBorder="true" applyAlignment="true">
      <alignment horizontal="center" vertical="center" wrapText="true"/>
    </xf>
    <xf numFmtId="0" fontId="15" fillId="0" borderId="5" xfId="0" applyFont="true" applyFill="true" applyBorder="true" applyAlignment="true">
      <alignment horizontal="center" vertical="center" wrapText="true"/>
    </xf>
    <xf numFmtId="0" fontId="18" fillId="0" borderId="1" xfId="0" applyFont="true" applyFill="true" applyBorder="true" applyAlignment="true">
      <alignment horizontal="left" vertical="center" wrapText="true"/>
    </xf>
    <xf numFmtId="0" fontId="18" fillId="0" borderId="1" xfId="0" applyFont="true" applyFill="true" applyBorder="true" applyAlignment="true">
      <alignment horizontal="center" vertical="center" wrapText="true"/>
    </xf>
    <xf numFmtId="0" fontId="15" fillId="0" borderId="1" xfId="0" applyFont="true" applyFill="true" applyBorder="true" applyAlignment="true">
      <alignment horizontal="left" vertical="center" wrapText="true"/>
    </xf>
    <xf numFmtId="0" fontId="6" fillId="0" borderId="1" xfId="0" applyFont="true" applyFill="true" applyBorder="true" applyAlignment="true">
      <alignment horizontal="center" vertical="center" wrapText="true"/>
    </xf>
    <xf numFmtId="0" fontId="18" fillId="0" borderId="2" xfId="0" applyFont="true" applyFill="true" applyBorder="true" applyAlignment="true">
      <alignment horizontal="center" vertical="center" wrapText="true"/>
    </xf>
    <xf numFmtId="0" fontId="18" fillId="0" borderId="5" xfId="0" applyFont="true" applyFill="true" applyBorder="true" applyAlignment="true">
      <alignment horizontal="center" vertical="center" wrapText="true"/>
    </xf>
    <xf numFmtId="0" fontId="13" fillId="0" borderId="1" xfId="0" applyNumberFormat="true" applyFont="true" applyFill="true" applyBorder="true" applyAlignment="true">
      <alignment horizontal="left" vertical="center" wrapText="true"/>
    </xf>
    <xf numFmtId="0" fontId="18" fillId="0" borderId="8" xfId="0" applyFont="true" applyFill="true" applyBorder="true" applyAlignment="true">
      <alignment horizontal="center" vertical="center" wrapText="true"/>
    </xf>
    <xf numFmtId="0" fontId="18" fillId="0" borderId="8" xfId="0" applyFont="true" applyFill="true" applyBorder="true" applyAlignment="true">
      <alignment horizontal="left" vertical="center" wrapText="true"/>
    </xf>
    <xf numFmtId="0" fontId="6" fillId="0" borderId="5" xfId="0" applyFont="true" applyFill="true" applyBorder="true" applyAlignment="true">
      <alignment horizontal="center" vertical="center" wrapText="true"/>
    </xf>
    <xf numFmtId="0" fontId="18" fillId="0" borderId="5" xfId="0" applyFont="true" applyFill="true" applyBorder="true" applyAlignment="true">
      <alignment horizontal="left" vertical="center" wrapText="true"/>
    </xf>
    <xf numFmtId="0" fontId="2" fillId="0" borderId="6" xfId="0" applyFont="true" applyFill="true" applyBorder="true" applyAlignment="true">
      <alignment horizontal="left" vertical="center" wrapText="true"/>
    </xf>
    <xf numFmtId="0" fontId="21" fillId="0" borderId="5" xfId="0" applyFont="true" applyFill="true" applyBorder="true" applyAlignment="true">
      <alignment horizontal="center" vertical="center" wrapText="true"/>
    </xf>
    <xf numFmtId="0" fontId="21" fillId="0" borderId="6" xfId="0" applyFont="true" applyFill="true" applyBorder="true" applyAlignment="true">
      <alignment horizontal="center" vertical="center" wrapText="true"/>
    </xf>
    <xf numFmtId="0" fontId="15" fillId="0" borderId="6" xfId="0" applyFont="true" applyFill="true" applyBorder="true" applyAlignment="true">
      <alignment horizontal="left" vertical="center" wrapText="true"/>
    </xf>
    <xf numFmtId="0" fontId="15" fillId="5" borderId="6" xfId="0" applyFont="true" applyFill="true" applyBorder="true" applyAlignment="true">
      <alignment horizontal="left" vertical="center" wrapText="true"/>
    </xf>
    <xf numFmtId="0" fontId="15" fillId="0" borderId="5" xfId="0" applyFont="true" applyFill="true" applyBorder="true" applyAlignment="true">
      <alignment horizontal="left" vertical="center" wrapText="true"/>
    </xf>
    <xf numFmtId="0" fontId="18" fillId="5" borderId="6" xfId="0" applyFont="true" applyFill="true" applyBorder="true" applyAlignment="true">
      <alignment horizontal="left" vertical="center" wrapText="true"/>
    </xf>
    <xf numFmtId="0" fontId="15" fillId="0" borderId="0" xfId="0" applyFont="true" applyFill="true" applyAlignment="true">
      <alignment horizontal="center" vertical="center" wrapText="true"/>
    </xf>
    <xf numFmtId="0" fontId="13" fillId="0" borderId="6" xfId="0" applyFont="true" applyFill="true" applyBorder="true" applyAlignment="true">
      <alignment horizontal="left" vertical="center" wrapText="true"/>
    </xf>
    <xf numFmtId="0" fontId="13" fillId="0" borderId="4" xfId="0" applyFont="true" applyFill="true" applyBorder="true" applyAlignment="true">
      <alignment horizontal="center" vertical="center" wrapText="true"/>
    </xf>
    <xf numFmtId="0" fontId="0" fillId="0" borderId="0" xfId="0" applyFill="true" applyAlignment="true">
      <alignment vertical="center" wrapText="true"/>
    </xf>
    <xf numFmtId="0" fontId="0" fillId="0" borderId="6" xfId="0" applyFill="true" applyBorder="true" applyAlignment="true">
      <alignment vertical="center" wrapText="true"/>
    </xf>
    <xf numFmtId="0" fontId="15" fillId="5" borderId="6" xfId="0" applyFont="true" applyFill="true" applyBorder="true" applyAlignment="true">
      <alignment horizontal="center" vertical="center" wrapText="true"/>
    </xf>
    <xf numFmtId="0" fontId="1" fillId="0" borderId="1" xfId="0" applyFont="true" applyFill="true" applyBorder="true" applyAlignment="true">
      <alignment horizontal="center" vertical="center" wrapText="true"/>
    </xf>
    <xf numFmtId="0" fontId="1" fillId="0" borderId="1" xfId="0" applyFont="true" applyFill="true" applyBorder="true" applyAlignment="true">
      <alignment horizontal="left" vertical="center" wrapText="true"/>
    </xf>
    <xf numFmtId="0" fontId="13" fillId="0" borderId="1" xfId="0" applyFont="true" applyFill="true" applyBorder="true" applyAlignment="true">
      <alignment horizontal="center" vertical="center"/>
    </xf>
    <xf numFmtId="181" fontId="6" fillId="5" borderId="1" xfId="0" applyNumberFormat="true" applyFont="true" applyFill="true" applyBorder="true" applyAlignment="true">
      <alignment horizontal="center" vertical="center" wrapText="true"/>
    </xf>
    <xf numFmtId="181" fontId="6" fillId="0" borderId="1" xfId="0" applyNumberFormat="true" applyFont="true" applyFill="true" applyBorder="true" applyAlignment="true">
      <alignment horizontal="center" vertical="center" wrapText="true"/>
    </xf>
    <xf numFmtId="43" fontId="13" fillId="0" borderId="1" xfId="0" applyNumberFormat="true" applyFont="true" applyFill="true" applyBorder="true" applyAlignment="true">
      <alignment horizontal="right" vertical="center" wrapText="true"/>
    </xf>
    <xf numFmtId="43" fontId="13" fillId="0" borderId="1" xfId="0" applyNumberFormat="true" applyFont="true" applyFill="true" applyBorder="true" applyAlignment="true">
      <alignment horizontal="center" vertical="center"/>
    </xf>
    <xf numFmtId="43" fontId="6" fillId="0" borderId="1" xfId="0" applyNumberFormat="true" applyFont="true" applyFill="true" applyBorder="true" applyAlignment="true">
      <alignment horizontal="center" vertical="center" wrapText="true"/>
    </xf>
    <xf numFmtId="43" fontId="1" fillId="0" borderId="1" xfId="0" applyNumberFormat="true" applyFont="true" applyFill="true" applyBorder="true" applyAlignment="true">
      <alignment horizontal="center" vertical="center" wrapText="true"/>
    </xf>
    <xf numFmtId="43" fontId="13" fillId="0" borderId="1" xfId="20" applyFont="true" applyFill="true" applyBorder="true" applyAlignment="true">
      <alignment horizontal="right" vertical="center" wrapText="true"/>
    </xf>
    <xf numFmtId="177" fontId="22" fillId="0" borderId="6" xfId="0" applyNumberFormat="true" applyFont="true" applyFill="true" applyBorder="true" applyAlignment="true">
      <alignment horizontal="right" vertical="center" wrapText="true"/>
    </xf>
    <xf numFmtId="43" fontId="16" fillId="0" borderId="1" xfId="0" applyNumberFormat="true" applyFont="true" applyFill="true" applyBorder="true" applyAlignment="true">
      <alignment vertical="center"/>
    </xf>
    <xf numFmtId="179" fontId="22" fillId="0" borderId="6" xfId="20" applyNumberFormat="true" applyFont="true" applyFill="true" applyBorder="true" applyAlignment="true">
      <alignment horizontal="right" vertical="center" wrapText="true"/>
    </xf>
    <xf numFmtId="176" fontId="22" fillId="0" borderId="6" xfId="0" applyNumberFormat="true" applyFont="true" applyFill="true" applyBorder="true" applyAlignment="true">
      <alignment horizontal="right" vertical="center" wrapText="true"/>
    </xf>
    <xf numFmtId="43" fontId="22" fillId="0" borderId="6" xfId="0" applyNumberFormat="true" applyFont="true" applyFill="true" applyBorder="true" applyAlignment="true">
      <alignment horizontal="center" vertical="center" wrapText="true"/>
    </xf>
    <xf numFmtId="43" fontId="17" fillId="0" borderId="6" xfId="0" applyNumberFormat="true" applyFont="true" applyFill="true" applyBorder="true" applyAlignment="true">
      <alignment horizontal="center" vertical="center" wrapText="true"/>
    </xf>
    <xf numFmtId="43" fontId="26" fillId="0" borderId="1" xfId="0" applyNumberFormat="true" applyFont="true" applyFill="true" applyBorder="true" applyAlignment="true">
      <alignment horizontal="left" vertical="center" wrapText="true"/>
    </xf>
    <xf numFmtId="0" fontId="22" fillId="0" borderId="0" xfId="0" applyFont="true" applyFill="true" applyAlignment="true">
      <alignment horizontal="center" vertical="center" wrapText="true"/>
    </xf>
    <xf numFmtId="0" fontId="1" fillId="5" borderId="1" xfId="0" applyFont="true" applyFill="true" applyBorder="true" applyAlignment="true">
      <alignment horizontal="center" vertical="center" wrapText="true"/>
    </xf>
    <xf numFmtId="0" fontId="13" fillId="0" borderId="0" xfId="0" applyFont="true" applyFill="true" applyAlignment="true">
      <alignment horizontal="left" vertical="center" wrapText="true"/>
    </xf>
    <xf numFmtId="0" fontId="13" fillId="0" borderId="5" xfId="0" applyFont="true" applyFill="true" applyBorder="true" applyAlignment="true">
      <alignment horizontal="left" vertical="center" wrapText="true"/>
    </xf>
    <xf numFmtId="0" fontId="18" fillId="0" borderId="7" xfId="0" applyFont="true" applyFill="true" applyBorder="true" applyAlignment="true">
      <alignment horizontal="center" vertical="center" wrapText="true"/>
    </xf>
    <xf numFmtId="0" fontId="6" fillId="0" borderId="1" xfId="0" applyFont="true" applyFill="true" applyBorder="true" applyAlignment="true">
      <alignment horizontal="left" vertical="center" wrapText="true"/>
    </xf>
    <xf numFmtId="0" fontId="6" fillId="0" borderId="5" xfId="0" applyFont="true" applyFill="true" applyBorder="true" applyAlignment="true">
      <alignment horizontal="left" vertical="center" wrapText="true"/>
    </xf>
    <xf numFmtId="0" fontId="18" fillId="0" borderId="1" xfId="0" applyFont="true" applyFill="true" applyBorder="true" applyAlignment="true">
      <alignment vertical="center" wrapText="true"/>
    </xf>
    <xf numFmtId="0" fontId="1" fillId="0" borderId="1" xfId="0" applyFont="true" applyFill="true" applyBorder="true" applyAlignment="true">
      <alignment vertical="center" wrapText="true"/>
    </xf>
    <xf numFmtId="0" fontId="1" fillId="0" borderId="5" xfId="0" applyFont="true" applyFill="true" applyBorder="true" applyAlignment="true">
      <alignment vertical="center" wrapText="true"/>
    </xf>
    <xf numFmtId="0" fontId="15" fillId="0" borderId="9" xfId="0" applyFont="true" applyFill="true" applyBorder="true" applyAlignment="true">
      <alignment horizontal="center" vertical="center" wrapText="true"/>
    </xf>
    <xf numFmtId="0" fontId="15" fillId="0" borderId="10" xfId="0" applyFont="true" applyFill="true" applyBorder="true" applyAlignment="true">
      <alignment horizontal="center" vertical="center" wrapText="true"/>
    </xf>
    <xf numFmtId="0" fontId="1" fillId="0" borderId="6" xfId="0" applyFont="true" applyFill="true" applyBorder="true" applyAlignment="true">
      <alignment horizontal="left" vertical="center" wrapText="true"/>
    </xf>
    <xf numFmtId="0" fontId="27" fillId="0" borderId="0" xfId="0" applyFont="true" applyFill="true" applyAlignment="true">
      <alignment horizontal="center" vertical="center" wrapText="true"/>
    </xf>
    <xf numFmtId="0" fontId="28" fillId="0" borderId="0" xfId="0" applyFont="true" applyFill="true" applyAlignment="true">
      <alignment horizontal="left" vertical="center" wrapText="true"/>
    </xf>
    <xf numFmtId="0" fontId="29" fillId="0" borderId="0" xfId="0" applyFont="true" applyFill="true" applyAlignment="true">
      <alignment horizontal="left" vertical="center" wrapText="true"/>
    </xf>
    <xf numFmtId="0" fontId="30" fillId="0" borderId="0" xfId="0" applyFont="true" applyFill="true" applyAlignment="true">
      <alignment horizontal="center" vertical="center" wrapText="true"/>
    </xf>
    <xf numFmtId="0" fontId="31" fillId="0" borderId="1" xfId="0" applyFont="true" applyFill="true" applyBorder="true" applyAlignment="true">
      <alignment horizontal="center" vertical="center" wrapText="true"/>
    </xf>
    <xf numFmtId="0" fontId="32" fillId="0" borderId="1" xfId="0" applyFont="true" applyFill="true" applyBorder="true" applyAlignment="true">
      <alignment horizontal="center" vertical="center" wrapText="true"/>
    </xf>
    <xf numFmtId="0" fontId="33" fillId="0" borderId="1" xfId="0" applyFont="true" applyFill="true" applyBorder="true" applyAlignment="true">
      <alignment horizontal="center" vertical="center" wrapText="true"/>
    </xf>
    <xf numFmtId="0" fontId="34" fillId="0" borderId="1" xfId="0" applyFont="true" applyFill="true" applyBorder="true" applyAlignment="true">
      <alignment horizontal="center" vertical="center" wrapText="true"/>
    </xf>
    <xf numFmtId="0" fontId="35" fillId="0" borderId="1" xfId="0" applyFont="true" applyFill="true" applyBorder="true" applyAlignment="true">
      <alignment horizontal="center" vertical="center" wrapText="true"/>
    </xf>
    <xf numFmtId="0" fontId="36" fillId="0" borderId="1" xfId="0" applyFont="true" applyFill="true" applyBorder="true" applyAlignment="true">
      <alignment horizontal="center" vertical="center" wrapText="true"/>
    </xf>
    <xf numFmtId="0" fontId="34" fillId="0" borderId="1" xfId="13" applyFont="true" applyFill="true" applyBorder="true" applyAlignment="true">
      <alignment horizontal="center" vertical="center" wrapText="true"/>
    </xf>
    <xf numFmtId="180" fontId="34" fillId="0" borderId="1" xfId="0" applyNumberFormat="true" applyFont="true" applyFill="true" applyBorder="true" applyAlignment="true">
      <alignment horizontal="center" vertical="center" wrapText="true"/>
    </xf>
    <xf numFmtId="0" fontId="34" fillId="0" borderId="4" xfId="0" applyFont="true" applyFill="true" applyBorder="true" applyAlignment="true">
      <alignment horizontal="center" vertical="center" wrapText="true"/>
    </xf>
    <xf numFmtId="0" fontId="37" fillId="0" borderId="2" xfId="0" applyNumberFormat="true" applyFont="true" applyFill="true" applyBorder="true" applyAlignment="true">
      <alignment horizontal="center" vertical="center" wrapText="true"/>
    </xf>
    <xf numFmtId="0" fontId="37" fillId="0" borderId="3" xfId="0" applyNumberFormat="true" applyFont="true" applyFill="true" applyBorder="true" applyAlignment="true">
      <alignment horizontal="center" vertical="center" wrapText="true"/>
    </xf>
    <xf numFmtId="179" fontId="33" fillId="0" borderId="1" xfId="0" applyNumberFormat="true" applyFont="true" applyFill="true" applyBorder="true" applyAlignment="true">
      <alignment horizontal="center" vertical="center" wrapText="true"/>
    </xf>
    <xf numFmtId="0" fontId="38" fillId="0" borderId="1" xfId="0" applyFont="true" applyFill="true" applyBorder="true" applyAlignment="true">
      <alignment horizontal="center" vertical="center" wrapText="true"/>
    </xf>
    <xf numFmtId="0" fontId="39" fillId="0" borderId="1" xfId="0" applyFont="true" applyFill="true" applyBorder="true" applyAlignment="true">
      <alignment horizontal="center" vertical="center" wrapText="true"/>
    </xf>
    <xf numFmtId="0" fontId="39" fillId="0" borderId="1" xfId="0" applyFont="true" applyFill="true" applyBorder="true" applyAlignment="true">
      <alignment horizontal="left" vertical="center" wrapText="true"/>
    </xf>
    <xf numFmtId="179" fontId="39" fillId="0" borderId="1" xfId="0" applyNumberFormat="true" applyFont="true" applyFill="true" applyBorder="true" applyAlignment="true">
      <alignment horizontal="center" vertical="center" wrapText="true"/>
    </xf>
    <xf numFmtId="0" fontId="1" fillId="0" borderId="1" xfId="0" applyFont="true" applyBorder="true" applyAlignment="true" quotePrefix="true">
      <alignment vertical="center" wrapText="true"/>
    </xf>
    <xf numFmtId="0" fontId="1" fillId="0" borderId="1" xfId="0" applyFont="true" applyBorder="true" applyAlignment="true" quotePrefix="true">
      <alignment horizontal="left" vertical="center" wrapText="true"/>
    </xf>
  </cellXfs>
  <cellStyles count="50">
    <cellStyle name="常规" xfId="0" builtinId="0"/>
    <cellStyle name="常规 2" xfId="1"/>
    <cellStyle name="60% - 强调文字颜色 6" xfId="2" builtinId="52"/>
    <cellStyle name="20% - 强调文字颜色 6" xfId="3" builtinId="50"/>
    <cellStyle name="输出" xfId="4" builtinId="21"/>
    <cellStyle name="检查单元格" xfId="5" builtinId="23"/>
    <cellStyle name="差" xfId="6" builtinId="27"/>
    <cellStyle name="标题 1" xfId="7" builtinId="16"/>
    <cellStyle name="解释性文本" xfId="8" builtinId="53"/>
    <cellStyle name="标题 2" xfId="9" builtinId="17"/>
    <cellStyle name="40% - 强调文字颜色 5" xfId="10" builtinId="47"/>
    <cellStyle name="千位分隔[0]" xfId="11" builtinId="6"/>
    <cellStyle name="40% - 强调文字颜色 6" xfId="12" builtinId="51"/>
    <cellStyle name="超链接" xfId="13" builtinId="8"/>
    <cellStyle name="强调文字颜色 5" xfId="14" builtinId="45"/>
    <cellStyle name="标题 3" xfId="15" builtinId="18"/>
    <cellStyle name="汇总" xfId="16" builtinId="25"/>
    <cellStyle name="20% - 强调文字颜色 1" xfId="17" builtinId="30"/>
    <cellStyle name="40% - 强调文字颜色 1" xfId="18" builtinId="31"/>
    <cellStyle name="强调文字颜色 6" xfId="19" builtinId="49"/>
    <cellStyle name="千位分隔" xfId="20" builtinId="3"/>
    <cellStyle name="标题" xfId="21" builtinId="15"/>
    <cellStyle name="已访问的超链接" xfId="22" builtinId="9"/>
    <cellStyle name="40% - 强调文字颜色 4" xfId="23" builtinId="43"/>
    <cellStyle name="链接单元格" xfId="24" builtinId="24"/>
    <cellStyle name="标题 4" xfId="25" builtinId="19"/>
    <cellStyle name="20% - 强调文字颜色 2" xfId="26" builtinId="34"/>
    <cellStyle name="货币[0]" xfId="27" builtinId="7"/>
    <cellStyle name="警告文本" xfId="28" builtinId="11"/>
    <cellStyle name="40% - 强调文字颜色 2" xfId="29" builtinId="35"/>
    <cellStyle name="注释" xfId="30" builtinId="10"/>
    <cellStyle name="60% - 强调文字颜色 3" xfId="31" builtinId="40"/>
    <cellStyle name="好" xfId="32" builtinId="26"/>
    <cellStyle name="20% - 强调文字颜色 5" xfId="33" builtinId="46"/>
    <cellStyle name="适中" xfId="34" builtinId="28"/>
    <cellStyle name="计算" xfId="35" builtinId="22"/>
    <cellStyle name="强调文字颜色 1" xfId="36" builtinId="29"/>
    <cellStyle name="60% - 强调文字颜色 4" xfId="37" builtinId="44"/>
    <cellStyle name="60% - 强调文字颜色 1" xfId="38" builtinId="32"/>
    <cellStyle name="强调文字颜色 2" xfId="39" builtinId="33"/>
    <cellStyle name="60% - 强调文字颜色 5" xfId="40" builtinId="48"/>
    <cellStyle name="百分比" xfId="41" builtinId="5"/>
    <cellStyle name="60% - 强调文字颜色 2" xfId="42" builtinId="36"/>
    <cellStyle name="货币" xfId="43" builtinId="4"/>
    <cellStyle name="强调文字颜色 3" xfId="44" builtinId="37"/>
    <cellStyle name="20% - 强调文字颜色 3" xfId="45" builtinId="38"/>
    <cellStyle name="输入" xfId="46" builtinId="20"/>
    <cellStyle name="40% - 强调文字颜色 3" xfId="47" builtinId="39"/>
    <cellStyle name="强调文字颜色 4" xfId="48" builtinId="41"/>
    <cellStyle name="20% - 强调文字颜色 4" xfId="49" builtinId="42"/>
  </cellStyles>
  <dxfs count="1">
    <dxf>
      <font>
        <color rgb="FF9C0006"/>
      </font>
      <fill>
        <patternFill patternType="solid">
          <bgColor rgb="FFFFC7CE"/>
        </patternFill>
      </fill>
    </dxf>
  </dxf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E69"/>
  <sheetViews>
    <sheetView tabSelected="1" zoomScale="50" zoomScaleNormal="50" workbookViewId="0">
      <pane xSplit="4" ySplit="4" topLeftCell="E65" activePane="bottomRight" state="frozen"/>
      <selection/>
      <selection pane="topRight"/>
      <selection pane="bottomLeft"/>
      <selection pane="bottomRight" activeCell="E80" sqref="E80"/>
    </sheetView>
  </sheetViews>
  <sheetFormatPr defaultColWidth="8.66666666666667" defaultRowHeight="14.25" outlineLevelCol="4"/>
  <cols>
    <col min="1" max="1" width="12.9166666666667" style="137" customWidth="true"/>
    <col min="2" max="2" width="27.9166666666667" style="137" customWidth="true"/>
    <col min="3" max="3" width="56.6666666666667" style="143" customWidth="true"/>
    <col min="4" max="4" width="70.625" style="143" customWidth="true"/>
    <col min="5" max="5" width="25.2083333333333" style="145" customWidth="true"/>
    <col min="6" max="16384" width="8.66666666666667" style="142"/>
  </cols>
  <sheetData>
    <row r="1" ht="42" customHeight="true" spans="1:2">
      <c r="A1" s="274" t="s">
        <v>0</v>
      </c>
      <c r="B1" s="275"/>
    </row>
    <row r="2" s="273" customFormat="true" ht="56" customHeight="true" spans="1:5">
      <c r="A2" s="276" t="s">
        <v>1</v>
      </c>
      <c r="B2" s="276"/>
      <c r="C2" s="276"/>
      <c r="D2" s="276"/>
      <c r="E2" s="276"/>
    </row>
    <row r="3" s="138" customFormat="true" ht="36" customHeight="true" spans="1:5">
      <c r="A3" s="277" t="s">
        <v>2</v>
      </c>
      <c r="B3" s="277" t="s">
        <v>3</v>
      </c>
      <c r="C3" s="277" t="s">
        <v>4</v>
      </c>
      <c r="D3" s="277" t="s">
        <v>5</v>
      </c>
      <c r="E3" s="286" t="s">
        <v>6</v>
      </c>
    </row>
    <row r="4" s="138" customFormat="true" spans="1:5">
      <c r="A4" s="278"/>
      <c r="B4" s="278"/>
      <c r="C4" s="278"/>
      <c r="D4" s="278"/>
      <c r="E4" s="287"/>
    </row>
    <row r="5" s="140" customFormat="true" ht="80" customHeight="true" spans="1:5">
      <c r="A5" s="279">
        <v>1</v>
      </c>
      <c r="B5" s="280" t="s">
        <v>7</v>
      </c>
      <c r="C5" s="280" t="s">
        <v>8</v>
      </c>
      <c r="D5" s="280" t="s">
        <v>9</v>
      </c>
      <c r="E5" s="288">
        <v>300</v>
      </c>
    </row>
    <row r="6" s="140" customFormat="true" ht="80" customHeight="true" spans="1:5">
      <c r="A6" s="279">
        <v>2</v>
      </c>
      <c r="B6" s="280" t="s">
        <v>10</v>
      </c>
      <c r="C6" s="280" t="s">
        <v>11</v>
      </c>
      <c r="D6" s="280" t="s">
        <v>12</v>
      </c>
      <c r="E6" s="288">
        <v>76</v>
      </c>
    </row>
    <row r="7" s="140" customFormat="true" ht="80" customHeight="true" spans="1:5">
      <c r="A7" s="279">
        <v>3</v>
      </c>
      <c r="B7" s="280" t="s">
        <v>13</v>
      </c>
      <c r="C7" s="281" t="s">
        <v>14</v>
      </c>
      <c r="D7" s="281" t="s">
        <v>15</v>
      </c>
      <c r="E7" s="288">
        <v>18</v>
      </c>
    </row>
    <row r="8" s="140" customFormat="true" ht="80" customHeight="true" spans="1:5">
      <c r="A8" s="279">
        <v>4</v>
      </c>
      <c r="B8" s="280" t="s">
        <v>13</v>
      </c>
      <c r="C8" s="282" t="s">
        <v>16</v>
      </c>
      <c r="D8" s="281" t="s">
        <v>17</v>
      </c>
      <c r="E8" s="288">
        <v>87</v>
      </c>
    </row>
    <row r="9" s="140" customFormat="true" ht="80" customHeight="true" spans="1:5">
      <c r="A9" s="279">
        <v>5</v>
      </c>
      <c r="B9" s="280" t="s">
        <v>18</v>
      </c>
      <c r="C9" s="280" t="s">
        <v>19</v>
      </c>
      <c r="D9" s="280" t="s">
        <v>20</v>
      </c>
      <c r="E9" s="288">
        <v>20</v>
      </c>
    </row>
    <row r="10" s="140" customFormat="true" ht="80" customHeight="true" spans="1:5">
      <c r="A10" s="279">
        <v>6</v>
      </c>
      <c r="B10" s="280" t="s">
        <v>18</v>
      </c>
      <c r="C10" s="280" t="s">
        <v>21</v>
      </c>
      <c r="D10" s="280" t="s">
        <v>22</v>
      </c>
      <c r="E10" s="288">
        <v>1.14</v>
      </c>
    </row>
    <row r="11" s="140" customFormat="true" ht="80" customHeight="true" spans="1:5">
      <c r="A11" s="279">
        <v>7</v>
      </c>
      <c r="B11" s="280" t="s">
        <v>18</v>
      </c>
      <c r="C11" s="280" t="s">
        <v>23</v>
      </c>
      <c r="D11" s="280" t="s">
        <v>24</v>
      </c>
      <c r="E11" s="288">
        <v>16</v>
      </c>
    </row>
    <row r="12" s="140" customFormat="true" ht="80" customHeight="true" spans="1:5">
      <c r="A12" s="279">
        <v>8</v>
      </c>
      <c r="B12" s="280" t="s">
        <v>18</v>
      </c>
      <c r="C12" s="280" t="s">
        <v>25</v>
      </c>
      <c r="D12" s="280" t="s">
        <v>26</v>
      </c>
      <c r="E12" s="288">
        <v>1.68</v>
      </c>
    </row>
    <row r="13" s="140" customFormat="true" ht="80" customHeight="true" spans="1:5">
      <c r="A13" s="279">
        <v>9</v>
      </c>
      <c r="B13" s="283" t="s">
        <v>27</v>
      </c>
      <c r="C13" s="283" t="s">
        <v>28</v>
      </c>
      <c r="D13" s="283" t="s">
        <v>29</v>
      </c>
      <c r="E13" s="288">
        <v>49</v>
      </c>
    </row>
    <row r="14" s="140" customFormat="true" ht="80" customHeight="true" spans="1:5">
      <c r="A14" s="279">
        <v>10</v>
      </c>
      <c r="B14" s="283" t="s">
        <v>27</v>
      </c>
      <c r="C14" s="280" t="s">
        <v>30</v>
      </c>
      <c r="D14" s="280" t="s">
        <v>31</v>
      </c>
      <c r="E14" s="288">
        <v>10</v>
      </c>
    </row>
    <row r="15" s="140" customFormat="true" ht="80" customHeight="true" spans="1:5">
      <c r="A15" s="279">
        <v>11</v>
      </c>
      <c r="B15" s="280" t="s">
        <v>32</v>
      </c>
      <c r="C15" s="280" t="s">
        <v>33</v>
      </c>
      <c r="D15" s="280" t="s">
        <v>34</v>
      </c>
      <c r="E15" s="288">
        <v>88</v>
      </c>
    </row>
    <row r="16" s="140" customFormat="true" ht="80" customHeight="true" spans="1:5">
      <c r="A16" s="279">
        <v>12</v>
      </c>
      <c r="B16" s="280" t="s">
        <v>32</v>
      </c>
      <c r="C16" s="280" t="s">
        <v>35</v>
      </c>
      <c r="D16" s="280" t="s">
        <v>36</v>
      </c>
      <c r="E16" s="288">
        <v>45</v>
      </c>
    </row>
    <row r="17" s="140" customFormat="true" ht="80" customHeight="true" spans="1:5">
      <c r="A17" s="279">
        <v>13</v>
      </c>
      <c r="B17" s="280" t="s">
        <v>32</v>
      </c>
      <c r="C17" s="280" t="s">
        <v>37</v>
      </c>
      <c r="D17" s="280" t="s">
        <v>38</v>
      </c>
      <c r="E17" s="288">
        <v>29</v>
      </c>
    </row>
    <row r="18" s="140" customFormat="true" ht="80" customHeight="true" spans="1:5">
      <c r="A18" s="279">
        <v>14</v>
      </c>
      <c r="B18" s="280" t="s">
        <v>32</v>
      </c>
      <c r="C18" s="280" t="s">
        <v>39</v>
      </c>
      <c r="D18" s="280" t="s">
        <v>40</v>
      </c>
      <c r="E18" s="288">
        <v>83</v>
      </c>
    </row>
    <row r="19" s="140" customFormat="true" ht="80" customHeight="true" spans="1:5">
      <c r="A19" s="279">
        <v>15</v>
      </c>
      <c r="B19" s="280" t="s">
        <v>32</v>
      </c>
      <c r="C19" s="280" t="s">
        <v>41</v>
      </c>
      <c r="D19" s="280" t="s">
        <v>42</v>
      </c>
      <c r="E19" s="288">
        <v>60</v>
      </c>
    </row>
    <row r="20" s="140" customFormat="true" ht="80" customHeight="true" spans="1:5">
      <c r="A20" s="279">
        <v>16</v>
      </c>
      <c r="B20" s="280" t="s">
        <v>32</v>
      </c>
      <c r="C20" s="280" t="s">
        <v>43</v>
      </c>
      <c r="D20" s="280" t="s">
        <v>44</v>
      </c>
      <c r="E20" s="288">
        <v>49</v>
      </c>
    </row>
    <row r="21" s="140" customFormat="true" ht="80" customHeight="true" spans="1:5">
      <c r="A21" s="279">
        <v>17</v>
      </c>
      <c r="B21" s="280" t="s">
        <v>32</v>
      </c>
      <c r="C21" s="280" t="s">
        <v>45</v>
      </c>
      <c r="D21" s="280" t="s">
        <v>46</v>
      </c>
      <c r="E21" s="288">
        <v>59</v>
      </c>
    </row>
    <row r="22" s="140" customFormat="true" ht="80" customHeight="true" spans="1:5">
      <c r="A22" s="279">
        <v>18</v>
      </c>
      <c r="B22" s="280" t="s">
        <v>32</v>
      </c>
      <c r="C22" s="280" t="s">
        <v>47</v>
      </c>
      <c r="D22" s="280" t="s">
        <v>48</v>
      </c>
      <c r="E22" s="288">
        <v>110</v>
      </c>
    </row>
    <row r="23" s="140" customFormat="true" ht="80" customHeight="true" spans="1:5">
      <c r="A23" s="279">
        <v>19</v>
      </c>
      <c r="B23" s="280" t="s">
        <v>32</v>
      </c>
      <c r="C23" s="280" t="s">
        <v>49</v>
      </c>
      <c r="D23" s="280" t="s">
        <v>50</v>
      </c>
      <c r="E23" s="288">
        <v>54</v>
      </c>
    </row>
    <row r="24" s="140" customFormat="true" ht="80" customHeight="true" spans="1:5">
      <c r="A24" s="279">
        <v>20</v>
      </c>
      <c r="B24" s="280" t="s">
        <v>32</v>
      </c>
      <c r="C24" s="280" t="s">
        <v>51</v>
      </c>
      <c r="D24" s="280" t="s">
        <v>52</v>
      </c>
      <c r="E24" s="288">
        <v>56</v>
      </c>
    </row>
    <row r="25" s="140" customFormat="true" ht="80" customHeight="true" spans="1:5">
      <c r="A25" s="279">
        <v>21</v>
      </c>
      <c r="B25" s="280" t="s">
        <v>32</v>
      </c>
      <c r="C25" s="280" t="s">
        <v>53</v>
      </c>
      <c r="D25" s="280" t="s">
        <v>54</v>
      </c>
      <c r="E25" s="288">
        <v>300</v>
      </c>
    </row>
    <row r="26" s="140" customFormat="true" ht="80" customHeight="true" spans="1:5">
      <c r="A26" s="279">
        <v>22</v>
      </c>
      <c r="B26" s="280" t="s">
        <v>32</v>
      </c>
      <c r="C26" s="284" t="s">
        <v>55</v>
      </c>
      <c r="D26" s="280" t="s">
        <v>56</v>
      </c>
      <c r="E26" s="288">
        <v>148</v>
      </c>
    </row>
    <row r="27" s="140" customFormat="true" ht="80" customHeight="true" spans="1:5">
      <c r="A27" s="279">
        <v>23</v>
      </c>
      <c r="B27" s="280" t="s">
        <v>32</v>
      </c>
      <c r="C27" s="280" t="s">
        <v>57</v>
      </c>
      <c r="D27" s="280" t="s">
        <v>58</v>
      </c>
      <c r="E27" s="288">
        <v>164</v>
      </c>
    </row>
    <row r="28" s="140" customFormat="true" ht="80" customHeight="true" spans="1:5">
      <c r="A28" s="279">
        <v>24</v>
      </c>
      <c r="B28" s="280" t="s">
        <v>32</v>
      </c>
      <c r="C28" s="280" t="s">
        <v>59</v>
      </c>
      <c r="D28" s="280" t="s">
        <v>60</v>
      </c>
      <c r="E28" s="288">
        <v>26</v>
      </c>
    </row>
    <row r="29" s="140" customFormat="true" ht="80" customHeight="true" spans="1:5">
      <c r="A29" s="279">
        <v>25</v>
      </c>
      <c r="B29" s="280" t="s">
        <v>32</v>
      </c>
      <c r="C29" s="280" t="s">
        <v>61</v>
      </c>
      <c r="D29" s="280" t="s">
        <v>62</v>
      </c>
      <c r="E29" s="288">
        <v>117</v>
      </c>
    </row>
    <row r="30" s="140" customFormat="true" ht="80" customHeight="true" spans="1:5">
      <c r="A30" s="279">
        <v>26</v>
      </c>
      <c r="B30" s="280" t="s">
        <v>32</v>
      </c>
      <c r="C30" s="280" t="s">
        <v>63</v>
      </c>
      <c r="D30" s="280" t="s">
        <v>64</v>
      </c>
      <c r="E30" s="288">
        <v>22</v>
      </c>
    </row>
    <row r="31" s="140" customFormat="true" ht="80" customHeight="true" spans="1:5">
      <c r="A31" s="279">
        <v>27</v>
      </c>
      <c r="B31" s="280" t="s">
        <v>32</v>
      </c>
      <c r="C31" s="280" t="s">
        <v>65</v>
      </c>
      <c r="D31" s="280" t="s">
        <v>66</v>
      </c>
      <c r="E31" s="288">
        <v>17</v>
      </c>
    </row>
    <row r="32" s="140" customFormat="true" ht="80" customHeight="true" spans="1:5">
      <c r="A32" s="279">
        <v>28</v>
      </c>
      <c r="B32" s="280" t="s">
        <v>67</v>
      </c>
      <c r="C32" s="284" t="s">
        <v>68</v>
      </c>
      <c r="D32" s="284" t="s">
        <v>69</v>
      </c>
      <c r="E32" s="288">
        <v>187</v>
      </c>
    </row>
    <row r="33" s="140" customFormat="true" ht="80" customHeight="true" spans="1:5">
      <c r="A33" s="279">
        <v>29</v>
      </c>
      <c r="B33" s="280" t="s">
        <v>67</v>
      </c>
      <c r="C33" s="284" t="s">
        <v>70</v>
      </c>
      <c r="D33" s="284" t="s">
        <v>71</v>
      </c>
      <c r="E33" s="288">
        <v>56</v>
      </c>
    </row>
    <row r="34" s="140" customFormat="true" ht="80" customHeight="true" spans="1:5">
      <c r="A34" s="279">
        <v>30</v>
      </c>
      <c r="B34" s="280" t="s">
        <v>67</v>
      </c>
      <c r="C34" s="280" t="s">
        <v>72</v>
      </c>
      <c r="D34" s="280" t="s">
        <v>73</v>
      </c>
      <c r="E34" s="288">
        <v>13</v>
      </c>
    </row>
    <row r="35" s="140" customFormat="true" ht="80" customHeight="true" spans="1:5">
      <c r="A35" s="279">
        <v>31</v>
      </c>
      <c r="B35" s="280" t="s">
        <v>67</v>
      </c>
      <c r="C35" s="280" t="s">
        <v>74</v>
      </c>
      <c r="D35" s="280" t="s">
        <v>75</v>
      </c>
      <c r="E35" s="288">
        <v>142</v>
      </c>
    </row>
    <row r="36" s="140" customFormat="true" ht="80" customHeight="true" spans="1:5">
      <c r="A36" s="279">
        <v>32</v>
      </c>
      <c r="B36" s="280" t="s">
        <v>67</v>
      </c>
      <c r="C36" s="282" t="s">
        <v>76</v>
      </c>
      <c r="D36" s="280" t="s">
        <v>77</v>
      </c>
      <c r="E36" s="288">
        <v>10.25</v>
      </c>
    </row>
    <row r="37" s="140" customFormat="true" ht="80" customHeight="true" spans="1:5">
      <c r="A37" s="279">
        <v>33</v>
      </c>
      <c r="B37" s="280" t="s">
        <v>78</v>
      </c>
      <c r="C37" s="282" t="s">
        <v>79</v>
      </c>
      <c r="D37" s="280" t="s">
        <v>80</v>
      </c>
      <c r="E37" s="288">
        <v>175</v>
      </c>
    </row>
    <row r="38" s="140" customFormat="true" ht="80" customHeight="true" spans="1:5">
      <c r="A38" s="279">
        <v>34</v>
      </c>
      <c r="B38" s="280" t="s">
        <v>78</v>
      </c>
      <c r="C38" s="280" t="s">
        <v>81</v>
      </c>
      <c r="D38" s="280" t="s">
        <v>82</v>
      </c>
      <c r="E38" s="288">
        <v>20</v>
      </c>
    </row>
    <row r="39" s="140" customFormat="true" ht="80" customHeight="true" spans="1:5">
      <c r="A39" s="279">
        <v>35</v>
      </c>
      <c r="B39" s="280" t="s">
        <v>78</v>
      </c>
      <c r="C39" s="280" t="s">
        <v>83</v>
      </c>
      <c r="D39" s="280" t="s">
        <v>84</v>
      </c>
      <c r="E39" s="288">
        <v>111</v>
      </c>
    </row>
    <row r="40" s="140" customFormat="true" ht="80" customHeight="true" spans="1:5">
      <c r="A40" s="279">
        <v>36</v>
      </c>
      <c r="B40" s="280" t="s">
        <v>78</v>
      </c>
      <c r="C40" s="282" t="s">
        <v>85</v>
      </c>
      <c r="D40" s="280" t="s">
        <v>86</v>
      </c>
      <c r="E40" s="288">
        <v>66</v>
      </c>
    </row>
    <row r="41" s="140" customFormat="true" ht="80" customHeight="true" spans="1:5">
      <c r="A41" s="279">
        <v>37</v>
      </c>
      <c r="B41" s="280" t="s">
        <v>78</v>
      </c>
      <c r="C41" s="280" t="s">
        <v>87</v>
      </c>
      <c r="D41" s="280" t="s">
        <v>88</v>
      </c>
      <c r="E41" s="288">
        <v>13</v>
      </c>
    </row>
    <row r="42" s="140" customFormat="true" ht="80" customHeight="true" spans="1:5">
      <c r="A42" s="279">
        <v>38</v>
      </c>
      <c r="B42" s="280" t="s">
        <v>78</v>
      </c>
      <c r="C42" s="280" t="s">
        <v>89</v>
      </c>
      <c r="D42" s="280" t="s">
        <v>90</v>
      </c>
      <c r="E42" s="288">
        <v>39</v>
      </c>
    </row>
    <row r="43" s="140" customFormat="true" ht="80" customHeight="true" spans="1:5">
      <c r="A43" s="279">
        <v>39</v>
      </c>
      <c r="B43" s="280" t="s">
        <v>78</v>
      </c>
      <c r="C43" s="280" t="s">
        <v>91</v>
      </c>
      <c r="D43" s="280" t="s">
        <v>92</v>
      </c>
      <c r="E43" s="288">
        <v>49</v>
      </c>
    </row>
    <row r="44" s="140" customFormat="true" ht="80" customHeight="true" spans="1:5">
      <c r="A44" s="279">
        <v>40</v>
      </c>
      <c r="B44" s="280" t="s">
        <v>78</v>
      </c>
      <c r="C44" s="280" t="s">
        <v>93</v>
      </c>
      <c r="D44" s="280" t="s">
        <v>94</v>
      </c>
      <c r="E44" s="288">
        <v>166</v>
      </c>
    </row>
    <row r="45" s="140" customFormat="true" ht="80" customHeight="true" spans="1:5">
      <c r="A45" s="279">
        <v>41</v>
      </c>
      <c r="B45" s="280" t="s">
        <v>78</v>
      </c>
      <c r="C45" s="280" t="s">
        <v>95</v>
      </c>
      <c r="D45" s="280" t="s">
        <v>96</v>
      </c>
      <c r="E45" s="288">
        <v>25</v>
      </c>
    </row>
    <row r="46" s="140" customFormat="true" ht="80" customHeight="true" spans="1:5">
      <c r="A46" s="279">
        <v>42</v>
      </c>
      <c r="B46" s="280" t="s">
        <v>78</v>
      </c>
      <c r="C46" s="280" t="s">
        <v>97</v>
      </c>
      <c r="D46" s="280" t="s">
        <v>98</v>
      </c>
      <c r="E46" s="288">
        <v>165</v>
      </c>
    </row>
    <row r="47" s="140" customFormat="true" ht="80" customHeight="true" spans="1:5">
      <c r="A47" s="279">
        <v>43</v>
      </c>
      <c r="B47" s="280" t="s">
        <v>78</v>
      </c>
      <c r="C47" s="280" t="s">
        <v>99</v>
      </c>
      <c r="D47" s="280" t="s">
        <v>100</v>
      </c>
      <c r="E47" s="288">
        <v>137</v>
      </c>
    </row>
    <row r="48" s="140" customFormat="true" ht="109" customHeight="true" spans="1:5">
      <c r="A48" s="279">
        <v>44</v>
      </c>
      <c r="B48" s="280" t="s">
        <v>78</v>
      </c>
      <c r="C48" s="280" t="s">
        <v>101</v>
      </c>
      <c r="D48" s="280" t="s">
        <v>102</v>
      </c>
      <c r="E48" s="288">
        <v>178</v>
      </c>
    </row>
    <row r="49" s="140" customFormat="true" ht="80" customHeight="true" spans="1:5">
      <c r="A49" s="279">
        <v>45</v>
      </c>
      <c r="B49" s="280" t="s">
        <v>103</v>
      </c>
      <c r="C49" s="280" t="s">
        <v>104</v>
      </c>
      <c r="D49" s="280" t="s">
        <v>105</v>
      </c>
      <c r="E49" s="288">
        <v>165</v>
      </c>
    </row>
    <row r="50" s="140" customFormat="true" ht="80" customHeight="true" spans="1:5">
      <c r="A50" s="279">
        <v>46</v>
      </c>
      <c r="B50" s="280" t="s">
        <v>103</v>
      </c>
      <c r="C50" s="280" t="s">
        <v>106</v>
      </c>
      <c r="D50" s="280" t="s">
        <v>107</v>
      </c>
      <c r="E50" s="288">
        <v>179</v>
      </c>
    </row>
    <row r="51" s="140" customFormat="true" ht="80" customHeight="true" spans="1:5">
      <c r="A51" s="279">
        <v>47</v>
      </c>
      <c r="B51" s="280" t="s">
        <v>103</v>
      </c>
      <c r="C51" s="280" t="s">
        <v>108</v>
      </c>
      <c r="D51" s="280" t="s">
        <v>109</v>
      </c>
      <c r="E51" s="288">
        <v>6.67</v>
      </c>
    </row>
    <row r="52" s="140" customFormat="true" ht="80" customHeight="true" spans="1:5">
      <c r="A52" s="279">
        <v>48</v>
      </c>
      <c r="B52" s="280" t="s">
        <v>103</v>
      </c>
      <c r="C52" s="280" t="s">
        <v>110</v>
      </c>
      <c r="D52" s="280" t="s">
        <v>111</v>
      </c>
      <c r="E52" s="288">
        <v>18</v>
      </c>
    </row>
    <row r="53" s="140" customFormat="true" ht="80" customHeight="true" spans="1:5">
      <c r="A53" s="279">
        <v>49</v>
      </c>
      <c r="B53" s="280" t="s">
        <v>103</v>
      </c>
      <c r="C53" s="280" t="s">
        <v>112</v>
      </c>
      <c r="D53" s="280" t="s">
        <v>113</v>
      </c>
      <c r="E53" s="288">
        <v>32</v>
      </c>
    </row>
    <row r="54" s="140" customFormat="true" ht="80" customHeight="true" spans="1:5">
      <c r="A54" s="279">
        <v>50</v>
      </c>
      <c r="B54" s="280" t="s">
        <v>114</v>
      </c>
      <c r="C54" s="280" t="s">
        <v>115</v>
      </c>
      <c r="D54" s="280" t="s">
        <v>116</v>
      </c>
      <c r="E54" s="288">
        <v>84</v>
      </c>
    </row>
    <row r="55" s="140" customFormat="true" ht="80" customHeight="true" spans="1:5">
      <c r="A55" s="279">
        <v>51</v>
      </c>
      <c r="B55" s="280" t="s">
        <v>117</v>
      </c>
      <c r="C55" s="280" t="s">
        <v>118</v>
      </c>
      <c r="D55" s="280" t="s">
        <v>119</v>
      </c>
      <c r="E55" s="288">
        <v>300</v>
      </c>
    </row>
    <row r="56" s="140" customFormat="true" ht="80" customHeight="true" spans="1:5">
      <c r="A56" s="279">
        <v>52</v>
      </c>
      <c r="B56" s="280" t="s">
        <v>117</v>
      </c>
      <c r="C56" s="280" t="s">
        <v>120</v>
      </c>
      <c r="D56" s="280" t="s">
        <v>121</v>
      </c>
      <c r="E56" s="288">
        <v>20</v>
      </c>
    </row>
    <row r="57" s="140" customFormat="true" ht="80" customHeight="true" spans="1:5">
      <c r="A57" s="279">
        <v>53</v>
      </c>
      <c r="B57" s="280" t="s">
        <v>117</v>
      </c>
      <c r="C57" s="280" t="s">
        <v>122</v>
      </c>
      <c r="D57" s="280" t="s">
        <v>123</v>
      </c>
      <c r="E57" s="288">
        <v>145</v>
      </c>
    </row>
    <row r="58" s="140" customFormat="true" ht="80" customHeight="true" spans="1:5">
      <c r="A58" s="279">
        <v>54</v>
      </c>
      <c r="B58" s="280" t="s">
        <v>117</v>
      </c>
      <c r="C58" s="280" t="s">
        <v>124</v>
      </c>
      <c r="D58" s="280" t="s">
        <v>125</v>
      </c>
      <c r="E58" s="288">
        <v>2.77</v>
      </c>
    </row>
    <row r="59" s="140" customFormat="true" ht="80" customHeight="true" spans="1:5">
      <c r="A59" s="279">
        <v>55</v>
      </c>
      <c r="B59" s="280" t="s">
        <v>117</v>
      </c>
      <c r="C59" s="280" t="s">
        <v>126</v>
      </c>
      <c r="D59" s="280" t="s">
        <v>127</v>
      </c>
      <c r="E59" s="288">
        <v>117</v>
      </c>
    </row>
    <row r="60" s="140" customFormat="true" ht="80" customHeight="true" spans="1:5">
      <c r="A60" s="279">
        <v>56</v>
      </c>
      <c r="B60" s="280" t="s">
        <v>117</v>
      </c>
      <c r="C60" s="280" t="s">
        <v>128</v>
      </c>
      <c r="D60" s="280" t="s">
        <v>129</v>
      </c>
      <c r="E60" s="288">
        <v>58</v>
      </c>
    </row>
    <row r="61" s="140" customFormat="true" ht="80" customHeight="true" spans="1:5">
      <c r="A61" s="279">
        <v>57</v>
      </c>
      <c r="B61" s="280" t="s">
        <v>117</v>
      </c>
      <c r="C61" s="285" t="s">
        <v>130</v>
      </c>
      <c r="D61" s="280" t="s">
        <v>131</v>
      </c>
      <c r="E61" s="288">
        <v>186</v>
      </c>
    </row>
    <row r="62" s="140" customFormat="true" ht="80" customHeight="true" spans="1:5">
      <c r="A62" s="279">
        <v>58</v>
      </c>
      <c r="B62" s="280" t="s">
        <v>117</v>
      </c>
      <c r="C62" s="280" t="s">
        <v>132</v>
      </c>
      <c r="D62" s="280" t="s">
        <v>133</v>
      </c>
      <c r="E62" s="288">
        <v>118</v>
      </c>
    </row>
    <row r="63" s="140" customFormat="true" ht="80" customHeight="true" spans="1:5">
      <c r="A63" s="279">
        <v>59</v>
      </c>
      <c r="B63" s="280" t="s">
        <v>117</v>
      </c>
      <c r="C63" s="280" t="s">
        <v>134</v>
      </c>
      <c r="D63" s="280" t="s">
        <v>135</v>
      </c>
      <c r="E63" s="288">
        <v>21</v>
      </c>
    </row>
    <row r="64" s="140" customFormat="true" ht="80" customHeight="true" spans="1:5">
      <c r="A64" s="279">
        <v>60</v>
      </c>
      <c r="B64" s="280" t="s">
        <v>117</v>
      </c>
      <c r="C64" s="280" t="s">
        <v>136</v>
      </c>
      <c r="D64" s="280" t="s">
        <v>137</v>
      </c>
      <c r="E64" s="288">
        <v>104</v>
      </c>
    </row>
    <row r="65" s="140" customFormat="true" ht="80" customHeight="true" spans="1:5">
      <c r="A65" s="279">
        <v>61</v>
      </c>
      <c r="B65" s="280" t="s">
        <v>117</v>
      </c>
      <c r="C65" s="280" t="s">
        <v>138</v>
      </c>
      <c r="D65" s="280" t="s">
        <v>139</v>
      </c>
      <c r="E65" s="288">
        <v>36</v>
      </c>
    </row>
    <row r="66" s="137" customFormat="true" ht="80" customHeight="true" spans="1:5">
      <c r="A66" s="279">
        <v>62</v>
      </c>
      <c r="B66" s="280" t="s">
        <v>117</v>
      </c>
      <c r="C66" s="280" t="s">
        <v>140</v>
      </c>
      <c r="D66" s="280" t="s">
        <v>141</v>
      </c>
      <c r="E66" s="288">
        <v>118</v>
      </c>
    </row>
    <row r="67" s="137" customFormat="true" ht="80" customHeight="true" spans="1:5">
      <c r="A67" s="279">
        <v>63</v>
      </c>
      <c r="B67" s="280" t="s">
        <v>117</v>
      </c>
      <c r="C67" s="280" t="s">
        <v>142</v>
      </c>
      <c r="D67" s="280" t="s">
        <v>143</v>
      </c>
      <c r="E67" s="288">
        <v>132</v>
      </c>
    </row>
    <row r="68" s="137" customFormat="true" ht="80" customHeight="true" spans="1:5">
      <c r="A68" s="279">
        <v>64</v>
      </c>
      <c r="B68" s="280" t="s">
        <v>117</v>
      </c>
      <c r="C68" s="280" t="s">
        <v>144</v>
      </c>
      <c r="D68" s="280" t="s">
        <v>145</v>
      </c>
      <c r="E68" s="288">
        <v>41</v>
      </c>
    </row>
    <row r="69" s="142" customFormat="true" ht="80" customHeight="true" spans="1:5">
      <c r="A69" s="289" t="s">
        <v>146</v>
      </c>
      <c r="B69" s="290"/>
      <c r="C69" s="291"/>
      <c r="D69" s="291"/>
      <c r="E69" s="292">
        <f>SUM(E5:E68)</f>
        <v>5441.51</v>
      </c>
    </row>
  </sheetData>
  <sheetProtection formatCells="0" formatColumns="0" formatRows="0" insertRows="0" insertColumns="0" insertHyperlinks="0" deleteColumns="0" deleteRows="0" sort="0" autoFilter="0" pivotTables="0"/>
  <mergeCells count="8">
    <mergeCell ref="A1:B1"/>
    <mergeCell ref="A2:E2"/>
    <mergeCell ref="A69:D69"/>
    <mergeCell ref="A3:A4"/>
    <mergeCell ref="B3:B4"/>
    <mergeCell ref="C3:C4"/>
    <mergeCell ref="D3:D4"/>
    <mergeCell ref="E3:E4"/>
  </mergeCells>
  <conditionalFormatting sqref="C5">
    <cfRule type="duplicateValues" dxfId="0" priority="2"/>
  </conditionalFormatting>
  <conditionalFormatting sqref="C6">
    <cfRule type="duplicateValues" dxfId="0" priority="1"/>
  </conditionalFormatting>
  <conditionalFormatting sqref="C9">
    <cfRule type="duplicateValues" dxfId="0" priority="8"/>
  </conditionalFormatting>
  <conditionalFormatting sqref="C11">
    <cfRule type="duplicateValues" dxfId="0" priority="6"/>
  </conditionalFormatting>
  <conditionalFormatting sqref="C17">
    <cfRule type="duplicateValues" dxfId="0" priority="4"/>
  </conditionalFormatting>
  <conditionalFormatting sqref="C14:C16">
    <cfRule type="duplicateValues" dxfId="0" priority="5"/>
  </conditionalFormatting>
  <conditionalFormatting sqref="D7:D8">
    <cfRule type="duplicateValues" dxfId="0" priority="3"/>
  </conditionalFormatting>
  <conditionalFormatting sqref="C10 C12">
    <cfRule type="duplicateValues" dxfId="0" priority="7"/>
  </conditionalFormatting>
  <pageMargins left="0.7" right="0.7" top="0.75" bottom="0.75" header="0.3" footer="0.3"/>
  <pageSetup paperSize="9" scale="46"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filterMode="true"/>
  <dimension ref="A1:AF124"/>
  <sheetViews>
    <sheetView zoomScale="80" zoomScaleNormal="80" workbookViewId="0">
      <pane xSplit="7" ySplit="3" topLeftCell="O49" activePane="bottomRight" state="frozen"/>
      <selection/>
      <selection pane="topRight"/>
      <selection pane="bottomLeft"/>
      <selection pane="bottomRight" activeCell="O49" sqref="O49"/>
    </sheetView>
  </sheetViews>
  <sheetFormatPr defaultColWidth="8.66666666666667" defaultRowHeight="14.25"/>
  <cols>
    <col min="1" max="1" width="4" style="137" customWidth="true"/>
    <col min="2" max="2" width="5.875" style="137" customWidth="true"/>
    <col min="3" max="3" width="7.5" style="143" customWidth="true"/>
    <col min="4" max="4" width="7.65833333333333" style="143" customWidth="true"/>
    <col min="5" max="5" width="7" style="137" customWidth="true"/>
    <col min="6" max="6" width="19.4916666666667" style="143" customWidth="true"/>
    <col min="7" max="7" width="10.9666666666667" style="137" customWidth="true"/>
    <col min="8" max="8" width="8.2" style="137" customWidth="true"/>
    <col min="9" max="9" width="13.6666666666667" style="137" customWidth="true"/>
    <col min="10" max="10" width="9.6" style="137" customWidth="true"/>
    <col min="11" max="11" width="13.925" style="144" customWidth="true"/>
    <col min="12" max="12" width="13.3916666666667" style="144" customWidth="true"/>
    <col min="13" max="13" width="15" style="6" customWidth="true"/>
    <col min="14" max="15" width="17.2666666666667" style="7" customWidth="true"/>
    <col min="16" max="16" width="10.6" style="137" customWidth="true"/>
    <col min="17" max="17" width="15.8" style="145" customWidth="true"/>
    <col min="18" max="18" width="15.0916666666667" style="145" customWidth="true"/>
    <col min="19" max="19" width="10.625" style="145" customWidth="true"/>
    <col min="20" max="20" width="10.3333333333333" style="137" customWidth="true"/>
    <col min="21" max="21" width="24.1333333333333" style="137" customWidth="true"/>
    <col min="22" max="22" width="12.2666666666667" style="137" customWidth="true"/>
    <col min="23" max="23" width="16.0666666666667" style="137" customWidth="true"/>
    <col min="24" max="24" width="20.2666666666667" style="137" customWidth="true"/>
    <col min="25" max="25" width="62.525" style="142" customWidth="true"/>
    <col min="26" max="26" width="47.6666666666667" style="142" customWidth="true"/>
    <col min="27" max="27" width="52.0166666666667" style="142" customWidth="true"/>
    <col min="28" max="29" width="25.925" style="142" customWidth="true"/>
    <col min="30" max="30" width="49.8583333333333" style="143" customWidth="true"/>
    <col min="31" max="16384" width="8.66666666666667" style="142"/>
  </cols>
  <sheetData>
    <row r="1" s="137" customFormat="true" ht="18" spans="1:30">
      <c r="A1" s="146" t="s">
        <v>147</v>
      </c>
      <c r="B1" s="147"/>
      <c r="C1" s="148"/>
      <c r="D1" s="148"/>
      <c r="E1" s="147"/>
      <c r="F1" s="148"/>
      <c r="G1" s="147"/>
      <c r="H1" s="147"/>
      <c r="I1" s="147"/>
      <c r="J1" s="147"/>
      <c r="K1" s="169"/>
      <c r="L1" s="169"/>
      <c r="M1" s="183"/>
      <c r="N1" s="169"/>
      <c r="O1" s="169"/>
      <c r="P1" s="147"/>
      <c r="Q1" s="203"/>
      <c r="R1" s="203"/>
      <c r="S1" s="203"/>
      <c r="T1" s="147"/>
      <c r="U1" s="147"/>
      <c r="V1" s="147"/>
      <c r="W1" s="147"/>
      <c r="X1" s="147"/>
      <c r="Y1" s="147"/>
      <c r="AD1" s="143"/>
    </row>
    <row r="2" s="138" customFormat="true" ht="15.75" spans="1:30">
      <c r="A2" s="149" t="s">
        <v>2</v>
      </c>
      <c r="B2" s="149" t="s">
        <v>3</v>
      </c>
      <c r="C2" s="149" t="s">
        <v>148</v>
      </c>
      <c r="D2" s="149" t="s">
        <v>4</v>
      </c>
      <c r="E2" s="149" t="s">
        <v>149</v>
      </c>
      <c r="F2" s="149" t="s">
        <v>5</v>
      </c>
      <c r="G2" s="149" t="s">
        <v>150</v>
      </c>
      <c r="H2" s="164" t="s">
        <v>151</v>
      </c>
      <c r="I2" s="164" t="s">
        <v>152</v>
      </c>
      <c r="J2" s="164" t="s">
        <v>153</v>
      </c>
      <c r="K2" s="170" t="s">
        <v>154</v>
      </c>
      <c r="L2" s="170" t="s">
        <v>155</v>
      </c>
      <c r="M2" s="55" t="s">
        <v>156</v>
      </c>
      <c r="N2" s="184" t="s">
        <v>157</v>
      </c>
      <c r="O2" s="184" t="s">
        <v>158</v>
      </c>
      <c r="P2" s="185" t="s">
        <v>159</v>
      </c>
      <c r="Q2" s="204" t="s">
        <v>160</v>
      </c>
      <c r="R2" s="204" t="s">
        <v>161</v>
      </c>
      <c r="S2" s="204" t="s">
        <v>6</v>
      </c>
      <c r="T2" s="149" t="s">
        <v>162</v>
      </c>
      <c r="U2" s="150"/>
      <c r="V2" s="150"/>
      <c r="W2" s="150"/>
      <c r="X2" s="150"/>
      <c r="Y2" s="150"/>
      <c r="Z2" s="150"/>
      <c r="AA2" s="150"/>
      <c r="AB2" s="212"/>
      <c r="AC2" s="212"/>
      <c r="AD2" s="230"/>
    </row>
    <row r="3" s="138" customFormat="true" ht="31.5" spans="1:30">
      <c r="A3" s="150"/>
      <c r="B3" s="150"/>
      <c r="C3" s="150"/>
      <c r="D3" s="150"/>
      <c r="E3" s="150"/>
      <c r="F3" s="150"/>
      <c r="G3" s="150"/>
      <c r="H3" s="165"/>
      <c r="I3" s="165"/>
      <c r="J3" s="165"/>
      <c r="K3" s="171"/>
      <c r="L3" s="171"/>
      <c r="M3" s="55"/>
      <c r="N3" s="55"/>
      <c r="O3" s="58"/>
      <c r="P3" s="186"/>
      <c r="Q3" s="205"/>
      <c r="R3" s="206"/>
      <c r="S3" s="206"/>
      <c r="T3" s="149" t="s">
        <v>163</v>
      </c>
      <c r="U3" s="210" t="s">
        <v>164</v>
      </c>
      <c r="V3" s="210" t="s">
        <v>165</v>
      </c>
      <c r="W3" s="149" t="s">
        <v>166</v>
      </c>
      <c r="X3" s="210" t="s">
        <v>167</v>
      </c>
      <c r="Y3" s="149" t="s">
        <v>168</v>
      </c>
      <c r="Z3" s="149" t="s">
        <v>169</v>
      </c>
      <c r="AA3" s="149" t="s">
        <v>170</v>
      </c>
      <c r="AB3" s="213" t="s">
        <v>171</v>
      </c>
      <c r="AC3" s="231" t="s">
        <v>172</v>
      </c>
      <c r="AD3" s="232" t="s">
        <v>173</v>
      </c>
    </row>
    <row r="4" s="139" customFormat="true" ht="173.25" hidden="true" spans="1:30">
      <c r="A4" s="151">
        <v>1</v>
      </c>
      <c r="B4" s="151" t="s">
        <v>174</v>
      </c>
      <c r="C4" s="152" t="s">
        <v>175</v>
      </c>
      <c r="D4" s="151" t="s">
        <v>176</v>
      </c>
      <c r="E4" s="151" t="s">
        <v>177</v>
      </c>
      <c r="F4" s="151" t="s">
        <v>9</v>
      </c>
      <c r="G4" s="151" t="s">
        <v>178</v>
      </c>
      <c r="H4" s="166" t="s">
        <v>179</v>
      </c>
      <c r="I4" s="166" t="s">
        <v>180</v>
      </c>
      <c r="J4" s="166">
        <v>6</v>
      </c>
      <c r="K4" s="172">
        <v>3374.63</v>
      </c>
      <c r="L4" s="172">
        <v>3177.18</v>
      </c>
      <c r="M4" s="172">
        <v>300</v>
      </c>
      <c r="N4" s="187">
        <v>7682255.40182752</v>
      </c>
      <c r="O4" s="188">
        <f>N4/10000</f>
        <v>768.225540182752</v>
      </c>
      <c r="P4" s="189">
        <v>0.3</v>
      </c>
      <c r="Q4" s="207">
        <f>N4*P4</f>
        <v>2304676.62054826</v>
      </c>
      <c r="R4" s="207">
        <f>INT(Q4/10000)*10000</f>
        <v>2300000</v>
      </c>
      <c r="S4" s="207">
        <f>R4/10000</f>
        <v>230</v>
      </c>
      <c r="T4" s="208" t="s">
        <v>181</v>
      </c>
      <c r="U4" s="208" t="s">
        <v>182</v>
      </c>
      <c r="V4" s="208" t="s">
        <v>183</v>
      </c>
      <c r="W4" s="208" t="s">
        <v>181</v>
      </c>
      <c r="X4" s="211"/>
      <c r="Y4" s="214" t="s">
        <v>184</v>
      </c>
      <c r="Z4" s="214" t="s">
        <v>185</v>
      </c>
      <c r="AA4" s="214" t="s">
        <v>186</v>
      </c>
      <c r="AB4" s="215" t="s">
        <v>181</v>
      </c>
      <c r="AC4" s="215"/>
      <c r="AD4" s="233" t="s">
        <v>187</v>
      </c>
    </row>
    <row r="5" s="140" customFormat="true" ht="121.5" spans="1:30">
      <c r="A5" s="153">
        <v>2</v>
      </c>
      <c r="B5" s="153" t="s">
        <v>10</v>
      </c>
      <c r="C5" s="154" t="s">
        <v>188</v>
      </c>
      <c r="D5" s="154" t="s">
        <v>189</v>
      </c>
      <c r="E5" s="167" t="s">
        <v>177</v>
      </c>
      <c r="F5" s="154" t="s">
        <v>190</v>
      </c>
      <c r="G5" s="154" t="s">
        <v>191</v>
      </c>
      <c r="H5" s="153" t="s">
        <v>179</v>
      </c>
      <c r="I5" s="153" t="s">
        <v>192</v>
      </c>
      <c r="J5" s="153">
        <v>12</v>
      </c>
      <c r="K5" s="173">
        <v>302.2</v>
      </c>
      <c r="L5" s="173">
        <v>24.9</v>
      </c>
      <c r="M5" s="173">
        <v>24.9</v>
      </c>
      <c r="N5" s="190">
        <v>0</v>
      </c>
      <c r="O5" s="191">
        <f t="shared" ref="O5:O36" si="0">N5/10000</f>
        <v>0</v>
      </c>
      <c r="P5" s="192">
        <v>0.3</v>
      </c>
      <c r="Q5" s="177">
        <f t="shared" ref="Q5:Q36" si="1">N5*P5</f>
        <v>0</v>
      </c>
      <c r="R5" s="177">
        <f t="shared" ref="R5:R16" si="2">INT(Q5/10000)*10000</f>
        <v>0</v>
      </c>
      <c r="S5" s="177">
        <f t="shared" ref="S5:S36" si="3">R5/10000</f>
        <v>0</v>
      </c>
      <c r="T5" s="159" t="s">
        <v>181</v>
      </c>
      <c r="U5" s="159" t="s">
        <v>182</v>
      </c>
      <c r="V5" s="159" t="s">
        <v>183</v>
      </c>
      <c r="W5" s="159" t="s">
        <v>193</v>
      </c>
      <c r="X5" s="159" t="s">
        <v>194</v>
      </c>
      <c r="Y5" s="216" t="s">
        <v>195</v>
      </c>
      <c r="Z5" s="216" t="s">
        <v>196</v>
      </c>
      <c r="AA5" s="216" t="s">
        <v>197</v>
      </c>
      <c r="AB5" s="217" t="s">
        <v>198</v>
      </c>
      <c r="AC5" s="217"/>
      <c r="AD5" s="233" t="s">
        <v>199</v>
      </c>
    </row>
    <row r="6" s="140" customFormat="true" ht="140" customHeight="true" spans="1:30">
      <c r="A6" s="153">
        <v>3</v>
      </c>
      <c r="B6" s="153" t="s">
        <v>10</v>
      </c>
      <c r="C6" s="154" t="s">
        <v>200</v>
      </c>
      <c r="D6" s="154" t="s">
        <v>201</v>
      </c>
      <c r="E6" s="154" t="s">
        <v>202</v>
      </c>
      <c r="F6" s="154" t="s">
        <v>12</v>
      </c>
      <c r="G6" s="154" t="s">
        <v>203</v>
      </c>
      <c r="H6" s="153" t="s">
        <v>179</v>
      </c>
      <c r="I6" s="153" t="s">
        <v>180</v>
      </c>
      <c r="J6" s="153">
        <v>35</v>
      </c>
      <c r="K6" s="173">
        <v>2000</v>
      </c>
      <c r="L6" s="174">
        <v>814.56</v>
      </c>
      <c r="M6" s="191">
        <v>244</v>
      </c>
      <c r="N6" s="193">
        <v>2558986.06</v>
      </c>
      <c r="O6" s="191">
        <f t="shared" si="0"/>
        <v>255.898606</v>
      </c>
      <c r="P6" s="192">
        <v>0.3</v>
      </c>
      <c r="Q6" s="177">
        <f t="shared" si="1"/>
        <v>767695.818</v>
      </c>
      <c r="R6" s="177">
        <f t="shared" si="2"/>
        <v>760000</v>
      </c>
      <c r="S6" s="177">
        <f t="shared" si="3"/>
        <v>76</v>
      </c>
      <c r="T6" s="209" t="s">
        <v>181</v>
      </c>
      <c r="U6" s="209" t="s">
        <v>182</v>
      </c>
      <c r="V6" s="209" t="s">
        <v>183</v>
      </c>
      <c r="W6" s="209" t="s">
        <v>181</v>
      </c>
      <c r="X6" s="168"/>
      <c r="Y6" s="216" t="s">
        <v>204</v>
      </c>
      <c r="Z6" s="216" t="s">
        <v>205</v>
      </c>
      <c r="AA6" s="216" t="s">
        <v>206</v>
      </c>
      <c r="AB6" s="217" t="s">
        <v>207</v>
      </c>
      <c r="AC6" s="217"/>
      <c r="AD6" s="233" t="s">
        <v>208</v>
      </c>
    </row>
    <row r="7" s="140" customFormat="true" ht="108" spans="1:30">
      <c r="A7" s="153">
        <v>4</v>
      </c>
      <c r="B7" s="153" t="s">
        <v>10</v>
      </c>
      <c r="C7" s="154" t="s">
        <v>209</v>
      </c>
      <c r="D7" s="154" t="s">
        <v>210</v>
      </c>
      <c r="E7" s="154" t="s">
        <v>177</v>
      </c>
      <c r="F7" s="154" t="s">
        <v>211</v>
      </c>
      <c r="G7" s="154" t="s">
        <v>212</v>
      </c>
      <c r="H7" s="153" t="s">
        <v>179</v>
      </c>
      <c r="I7" s="153" t="s">
        <v>192</v>
      </c>
      <c r="J7" s="153">
        <v>20</v>
      </c>
      <c r="K7" s="173">
        <v>300</v>
      </c>
      <c r="L7" s="173">
        <v>81</v>
      </c>
      <c r="M7" s="194">
        <v>28</v>
      </c>
      <c r="N7" s="191">
        <v>0</v>
      </c>
      <c r="O7" s="191">
        <f t="shared" si="0"/>
        <v>0</v>
      </c>
      <c r="P7" s="192">
        <v>0.3</v>
      </c>
      <c r="Q7" s="177">
        <f t="shared" si="1"/>
        <v>0</v>
      </c>
      <c r="R7" s="177">
        <f t="shared" si="2"/>
        <v>0</v>
      </c>
      <c r="S7" s="177">
        <f t="shared" si="3"/>
        <v>0</v>
      </c>
      <c r="T7" s="159" t="s">
        <v>193</v>
      </c>
      <c r="U7" s="159" t="s">
        <v>182</v>
      </c>
      <c r="V7" s="159" t="s">
        <v>182</v>
      </c>
      <c r="W7" s="159" t="s">
        <v>193</v>
      </c>
      <c r="X7" s="159" t="s">
        <v>213</v>
      </c>
      <c r="Y7" s="216" t="s">
        <v>214</v>
      </c>
      <c r="Z7" s="216" t="s">
        <v>215</v>
      </c>
      <c r="AA7" s="216" t="s">
        <v>216</v>
      </c>
      <c r="AB7" s="217" t="s">
        <v>193</v>
      </c>
      <c r="AC7" s="217"/>
      <c r="AD7" s="233" t="s">
        <v>217</v>
      </c>
    </row>
    <row r="8" s="140" customFormat="true" ht="149.7" hidden="true" customHeight="true" spans="1:30">
      <c r="A8" s="153">
        <v>5</v>
      </c>
      <c r="B8" s="153" t="s">
        <v>218</v>
      </c>
      <c r="C8" s="154" t="s">
        <v>219</v>
      </c>
      <c r="D8" s="154" t="s">
        <v>14</v>
      </c>
      <c r="E8" s="154" t="s">
        <v>177</v>
      </c>
      <c r="F8" s="154" t="s">
        <v>15</v>
      </c>
      <c r="G8" s="154" t="s">
        <v>191</v>
      </c>
      <c r="H8" s="153" t="s">
        <v>179</v>
      </c>
      <c r="I8" s="153" t="s">
        <v>180</v>
      </c>
      <c r="J8" s="153">
        <v>4</v>
      </c>
      <c r="K8" s="175">
        <v>282.2</v>
      </c>
      <c r="L8" s="175">
        <v>154.35</v>
      </c>
      <c r="M8" s="191">
        <v>61.74</v>
      </c>
      <c r="N8" s="191">
        <v>622092.048097345</v>
      </c>
      <c r="O8" s="191">
        <f t="shared" si="0"/>
        <v>62.2092048097345</v>
      </c>
      <c r="P8" s="192">
        <v>0.3</v>
      </c>
      <c r="Q8" s="177">
        <f t="shared" si="1"/>
        <v>186627.614429204</v>
      </c>
      <c r="R8" s="177">
        <f t="shared" si="2"/>
        <v>180000</v>
      </c>
      <c r="S8" s="177">
        <f t="shared" si="3"/>
        <v>18</v>
      </c>
      <c r="T8" s="209" t="s">
        <v>181</v>
      </c>
      <c r="U8" s="159" t="s">
        <v>182</v>
      </c>
      <c r="V8" s="209" t="s">
        <v>183</v>
      </c>
      <c r="W8" s="209" t="s">
        <v>181</v>
      </c>
      <c r="X8" s="153"/>
      <c r="Y8" s="216" t="s">
        <v>220</v>
      </c>
      <c r="Z8" s="216" t="s">
        <v>221</v>
      </c>
      <c r="AA8" s="216" t="s">
        <v>222</v>
      </c>
      <c r="AB8" s="218" t="s">
        <v>181</v>
      </c>
      <c r="AC8" s="218"/>
      <c r="AD8" s="233" t="s">
        <v>223</v>
      </c>
    </row>
    <row r="9" s="139" customFormat="true" ht="243" hidden="true" spans="1:30">
      <c r="A9" s="151">
        <v>6</v>
      </c>
      <c r="B9" s="151" t="s">
        <v>218</v>
      </c>
      <c r="C9" s="155" t="s">
        <v>224</v>
      </c>
      <c r="D9" s="152" t="s">
        <v>16</v>
      </c>
      <c r="E9" s="155" t="s">
        <v>177</v>
      </c>
      <c r="F9" s="155" t="s">
        <v>17</v>
      </c>
      <c r="G9" s="155" t="s">
        <v>178</v>
      </c>
      <c r="H9" s="151" t="s">
        <v>179</v>
      </c>
      <c r="I9" s="151" t="s">
        <v>192</v>
      </c>
      <c r="J9" s="151">
        <v>5</v>
      </c>
      <c r="K9" s="176">
        <v>534.89</v>
      </c>
      <c r="L9" s="176">
        <v>532.226654</v>
      </c>
      <c r="M9" s="188"/>
      <c r="N9" s="188">
        <v>2917011.74</v>
      </c>
      <c r="O9" s="188">
        <f t="shared" si="0"/>
        <v>291.701174</v>
      </c>
      <c r="P9" s="189">
        <v>0.3</v>
      </c>
      <c r="Q9" s="207">
        <f t="shared" si="1"/>
        <v>875103.522</v>
      </c>
      <c r="R9" s="207">
        <f t="shared" si="2"/>
        <v>870000</v>
      </c>
      <c r="S9" s="207">
        <f t="shared" si="3"/>
        <v>87</v>
      </c>
      <c r="T9" s="208" t="s">
        <v>181</v>
      </c>
      <c r="U9" s="152" t="s">
        <v>182</v>
      </c>
      <c r="V9" s="208" t="s">
        <v>183</v>
      </c>
      <c r="W9" s="208" t="s">
        <v>181</v>
      </c>
      <c r="X9" s="151"/>
      <c r="Y9" s="216" t="s">
        <v>225</v>
      </c>
      <c r="Z9" s="216" t="s">
        <v>226</v>
      </c>
      <c r="AA9" s="153" t="s">
        <v>227</v>
      </c>
      <c r="AB9" s="218" t="s">
        <v>181</v>
      </c>
      <c r="AC9" s="218"/>
      <c r="AD9" s="234" t="s">
        <v>228</v>
      </c>
    </row>
    <row r="10" s="140" customFormat="true" ht="202.5" hidden="true" spans="1:30">
      <c r="A10" s="153">
        <v>7</v>
      </c>
      <c r="B10" s="153" t="s">
        <v>229</v>
      </c>
      <c r="C10" s="153" t="s">
        <v>230</v>
      </c>
      <c r="D10" s="153" t="s">
        <v>231</v>
      </c>
      <c r="E10" s="153" t="s">
        <v>202</v>
      </c>
      <c r="F10" s="153" t="s">
        <v>232</v>
      </c>
      <c r="G10" s="168" t="s">
        <v>212</v>
      </c>
      <c r="H10" s="153" t="s">
        <v>179</v>
      </c>
      <c r="I10" s="153" t="s">
        <v>180</v>
      </c>
      <c r="J10" s="153">
        <v>110</v>
      </c>
      <c r="K10" s="177">
        <v>45.24</v>
      </c>
      <c r="L10" s="177">
        <v>45.24</v>
      </c>
      <c r="M10" s="177">
        <v>13.57</v>
      </c>
      <c r="N10" s="195">
        <v>0</v>
      </c>
      <c r="O10" s="191">
        <f t="shared" si="0"/>
        <v>0</v>
      </c>
      <c r="P10" s="192">
        <v>0.3</v>
      </c>
      <c r="Q10" s="177">
        <f t="shared" si="1"/>
        <v>0</v>
      </c>
      <c r="R10" s="177">
        <f t="shared" si="2"/>
        <v>0</v>
      </c>
      <c r="S10" s="177">
        <f t="shared" si="3"/>
        <v>0</v>
      </c>
      <c r="T10" s="159" t="s">
        <v>181</v>
      </c>
      <c r="U10" s="159" t="s">
        <v>182</v>
      </c>
      <c r="V10" s="159" t="s">
        <v>182</v>
      </c>
      <c r="W10" s="159" t="s">
        <v>193</v>
      </c>
      <c r="X10" s="159" t="s">
        <v>233</v>
      </c>
      <c r="Y10" s="216" t="s">
        <v>234</v>
      </c>
      <c r="Z10" s="216" t="s">
        <v>235</v>
      </c>
      <c r="AA10" s="219" t="s">
        <v>236</v>
      </c>
      <c r="AB10" s="217" t="s">
        <v>193</v>
      </c>
      <c r="AC10" s="217"/>
      <c r="AD10" s="233" t="s">
        <v>237</v>
      </c>
    </row>
    <row r="11" s="140" customFormat="true" ht="202.5" hidden="true" spans="1:30">
      <c r="A11" s="153">
        <v>8</v>
      </c>
      <c r="B11" s="153" t="s">
        <v>229</v>
      </c>
      <c r="C11" s="153" t="s">
        <v>238</v>
      </c>
      <c r="D11" s="153" t="s">
        <v>239</v>
      </c>
      <c r="E11" s="153" t="s">
        <v>177</v>
      </c>
      <c r="F11" s="153" t="s">
        <v>240</v>
      </c>
      <c r="G11" s="153" t="s">
        <v>212</v>
      </c>
      <c r="H11" s="153" t="s">
        <v>179</v>
      </c>
      <c r="I11" s="153" t="s">
        <v>180</v>
      </c>
      <c r="J11" s="153">
        <v>32</v>
      </c>
      <c r="K11" s="177">
        <v>50.0352</v>
      </c>
      <c r="L11" s="177">
        <v>50.0352</v>
      </c>
      <c r="M11" s="195">
        <v>15.01056</v>
      </c>
      <c r="N11" s="195"/>
      <c r="O11" s="191">
        <f t="shared" si="0"/>
        <v>0</v>
      </c>
      <c r="P11" s="192">
        <v>0.3</v>
      </c>
      <c r="Q11" s="177">
        <f t="shared" si="1"/>
        <v>0</v>
      </c>
      <c r="R11" s="177">
        <f t="shared" si="2"/>
        <v>0</v>
      </c>
      <c r="S11" s="177">
        <f t="shared" si="3"/>
        <v>0</v>
      </c>
      <c r="T11" s="159" t="s">
        <v>181</v>
      </c>
      <c r="U11" s="159" t="s">
        <v>182</v>
      </c>
      <c r="V11" s="159" t="s">
        <v>182</v>
      </c>
      <c r="W11" s="159" t="s">
        <v>193</v>
      </c>
      <c r="X11" s="159" t="s">
        <v>241</v>
      </c>
      <c r="Y11" s="216" t="s">
        <v>242</v>
      </c>
      <c r="Z11" s="153" t="s">
        <v>243</v>
      </c>
      <c r="AA11" s="220" t="s">
        <v>244</v>
      </c>
      <c r="AB11" s="217" t="s">
        <v>244</v>
      </c>
      <c r="AC11" s="217"/>
      <c r="AD11" s="233" t="s">
        <v>245</v>
      </c>
    </row>
    <row r="12" s="140" customFormat="true" ht="108" hidden="true" spans="1:30">
      <c r="A12" s="153">
        <v>9</v>
      </c>
      <c r="B12" s="153" t="s">
        <v>229</v>
      </c>
      <c r="C12" s="153" t="s">
        <v>238</v>
      </c>
      <c r="D12" s="153" t="s">
        <v>246</v>
      </c>
      <c r="E12" s="153" t="s">
        <v>202</v>
      </c>
      <c r="F12" s="153" t="s">
        <v>247</v>
      </c>
      <c r="G12" s="153" t="s">
        <v>248</v>
      </c>
      <c r="H12" s="153" t="s">
        <v>179</v>
      </c>
      <c r="I12" s="153" t="s">
        <v>180</v>
      </c>
      <c r="J12" s="153">
        <v>14</v>
      </c>
      <c r="K12" s="177">
        <v>1654.27</v>
      </c>
      <c r="L12" s="177">
        <v>1654.27</v>
      </c>
      <c r="M12" s="195">
        <v>493.58</v>
      </c>
      <c r="N12" s="195"/>
      <c r="O12" s="191">
        <f t="shared" si="0"/>
        <v>0</v>
      </c>
      <c r="P12" s="192">
        <v>0.3</v>
      </c>
      <c r="Q12" s="177">
        <f t="shared" si="1"/>
        <v>0</v>
      </c>
      <c r="R12" s="177">
        <f t="shared" si="2"/>
        <v>0</v>
      </c>
      <c r="S12" s="177">
        <f t="shared" si="3"/>
        <v>0</v>
      </c>
      <c r="T12" s="159" t="s">
        <v>193</v>
      </c>
      <c r="U12" s="159" t="s">
        <v>182</v>
      </c>
      <c r="V12" s="159" t="s">
        <v>182</v>
      </c>
      <c r="W12" s="159" t="s">
        <v>193</v>
      </c>
      <c r="X12" s="159" t="s">
        <v>249</v>
      </c>
      <c r="Y12" s="221" t="s">
        <v>250</v>
      </c>
      <c r="Z12" s="153" t="s">
        <v>193</v>
      </c>
      <c r="AA12" s="222" t="s">
        <v>193</v>
      </c>
      <c r="AB12" s="217" t="s">
        <v>193</v>
      </c>
      <c r="AC12" s="217"/>
      <c r="AD12" s="233" t="s">
        <v>251</v>
      </c>
    </row>
    <row r="13" s="140" customFormat="true" ht="148.5" hidden="true" spans="1:30">
      <c r="A13" s="153">
        <v>10</v>
      </c>
      <c r="B13" s="153" t="s">
        <v>229</v>
      </c>
      <c r="C13" s="153" t="s">
        <v>252</v>
      </c>
      <c r="D13" s="153" t="s">
        <v>19</v>
      </c>
      <c r="E13" s="153" t="s">
        <v>202</v>
      </c>
      <c r="F13" s="153" t="s">
        <v>253</v>
      </c>
      <c r="G13" s="153" t="s">
        <v>212</v>
      </c>
      <c r="H13" s="153" t="s">
        <v>179</v>
      </c>
      <c r="I13" s="153" t="s">
        <v>180</v>
      </c>
      <c r="J13" s="153">
        <v>16</v>
      </c>
      <c r="K13" s="177">
        <v>75.9</v>
      </c>
      <c r="L13" s="177">
        <v>75.9</v>
      </c>
      <c r="M13" s="195">
        <v>37.95</v>
      </c>
      <c r="N13" s="195">
        <v>671681.42</v>
      </c>
      <c r="O13" s="191">
        <f t="shared" si="0"/>
        <v>67.168142</v>
      </c>
      <c r="P13" s="192">
        <v>0.3</v>
      </c>
      <c r="Q13" s="177">
        <f t="shared" si="1"/>
        <v>201504.426</v>
      </c>
      <c r="R13" s="177">
        <f t="shared" si="2"/>
        <v>200000</v>
      </c>
      <c r="S13" s="177">
        <f t="shared" si="3"/>
        <v>20</v>
      </c>
      <c r="T13" s="209" t="s">
        <v>181</v>
      </c>
      <c r="U13" s="159" t="s">
        <v>182</v>
      </c>
      <c r="V13" s="209" t="s">
        <v>183</v>
      </c>
      <c r="W13" s="209" t="s">
        <v>181</v>
      </c>
      <c r="X13" s="153"/>
      <c r="Y13" s="216" t="s">
        <v>254</v>
      </c>
      <c r="Z13" s="153" t="s">
        <v>255</v>
      </c>
      <c r="AA13" s="219" t="s">
        <v>256</v>
      </c>
      <c r="AB13" s="217" t="s">
        <v>181</v>
      </c>
      <c r="AC13" s="217"/>
      <c r="AD13" s="233" t="s">
        <v>257</v>
      </c>
    </row>
    <row r="14" s="140" customFormat="true" ht="54" hidden="true" spans="1:30">
      <c r="A14" s="153">
        <v>11</v>
      </c>
      <c r="B14" s="153" t="s">
        <v>229</v>
      </c>
      <c r="C14" s="153" t="s">
        <v>258</v>
      </c>
      <c r="D14" s="156" t="s">
        <v>259</v>
      </c>
      <c r="E14" s="153" t="s">
        <v>202</v>
      </c>
      <c r="F14" s="153" t="s">
        <v>260</v>
      </c>
      <c r="G14" s="153" t="s">
        <v>203</v>
      </c>
      <c r="H14" s="153" t="s">
        <v>179</v>
      </c>
      <c r="I14" s="153" t="s">
        <v>192</v>
      </c>
      <c r="J14" s="153">
        <v>11</v>
      </c>
      <c r="K14" s="177">
        <v>200</v>
      </c>
      <c r="L14" s="177">
        <v>81.7</v>
      </c>
      <c r="M14" s="195">
        <v>32.6</v>
      </c>
      <c r="N14" s="195"/>
      <c r="O14" s="191">
        <f t="shared" si="0"/>
        <v>0</v>
      </c>
      <c r="P14" s="192">
        <v>0.3</v>
      </c>
      <c r="Q14" s="177">
        <f t="shared" si="1"/>
        <v>0</v>
      </c>
      <c r="R14" s="177">
        <f t="shared" si="2"/>
        <v>0</v>
      </c>
      <c r="S14" s="177">
        <f t="shared" si="3"/>
        <v>0</v>
      </c>
      <c r="T14" s="159" t="s">
        <v>193</v>
      </c>
      <c r="U14" s="159" t="s">
        <v>182</v>
      </c>
      <c r="V14" s="159" t="s">
        <v>182</v>
      </c>
      <c r="W14" s="159" t="s">
        <v>193</v>
      </c>
      <c r="X14" s="159" t="s">
        <v>249</v>
      </c>
      <c r="Y14" s="221" t="s">
        <v>261</v>
      </c>
      <c r="Z14" s="177" t="s">
        <v>193</v>
      </c>
      <c r="AA14" s="220" t="s">
        <v>193</v>
      </c>
      <c r="AB14" s="217" t="s">
        <v>193</v>
      </c>
      <c r="AC14" s="217"/>
      <c r="AD14" s="235" t="s">
        <v>262</v>
      </c>
    </row>
    <row r="15" s="140" customFormat="true" ht="135" hidden="true" spans="1:30">
      <c r="A15" s="153">
        <v>12</v>
      </c>
      <c r="B15" s="153" t="s">
        <v>229</v>
      </c>
      <c r="C15" s="153" t="s">
        <v>263</v>
      </c>
      <c r="D15" s="153" t="s">
        <v>264</v>
      </c>
      <c r="E15" s="153" t="s">
        <v>202</v>
      </c>
      <c r="F15" s="153" t="s">
        <v>265</v>
      </c>
      <c r="G15" s="153" t="s">
        <v>248</v>
      </c>
      <c r="H15" s="153" t="s">
        <v>266</v>
      </c>
      <c r="I15" s="153" t="s">
        <v>192</v>
      </c>
      <c r="J15" s="153">
        <v>14</v>
      </c>
      <c r="K15" s="177">
        <v>2821</v>
      </c>
      <c r="L15" s="177"/>
      <c r="M15" s="195"/>
      <c r="N15" s="195"/>
      <c r="O15" s="191">
        <f t="shared" si="0"/>
        <v>0</v>
      </c>
      <c r="P15" s="192">
        <v>0.3</v>
      </c>
      <c r="Q15" s="177">
        <f t="shared" si="1"/>
        <v>0</v>
      </c>
      <c r="R15" s="177">
        <f t="shared" si="2"/>
        <v>0</v>
      </c>
      <c r="S15" s="177">
        <f t="shared" si="3"/>
        <v>0</v>
      </c>
      <c r="T15" s="159" t="s">
        <v>193</v>
      </c>
      <c r="U15" s="159" t="s">
        <v>182</v>
      </c>
      <c r="V15" s="159" t="s">
        <v>182</v>
      </c>
      <c r="W15" s="159" t="s">
        <v>193</v>
      </c>
      <c r="X15" s="159" t="s">
        <v>241</v>
      </c>
      <c r="Y15" s="216" t="s">
        <v>267</v>
      </c>
      <c r="Z15" s="153" t="s">
        <v>193</v>
      </c>
      <c r="AA15" s="220" t="s">
        <v>193</v>
      </c>
      <c r="AB15" s="217" t="s">
        <v>193</v>
      </c>
      <c r="AC15" s="217"/>
      <c r="AD15" s="235" t="s">
        <v>262</v>
      </c>
    </row>
    <row r="16" s="140" customFormat="true" ht="135" hidden="true" spans="1:30">
      <c r="A16" s="153">
        <v>13</v>
      </c>
      <c r="B16" s="153" t="s">
        <v>229</v>
      </c>
      <c r="C16" s="153" t="s">
        <v>258</v>
      </c>
      <c r="D16" s="153" t="s">
        <v>268</v>
      </c>
      <c r="E16" s="153" t="s">
        <v>177</v>
      </c>
      <c r="F16" s="153" t="s">
        <v>269</v>
      </c>
      <c r="G16" s="153" t="s">
        <v>203</v>
      </c>
      <c r="H16" s="153" t="s">
        <v>179</v>
      </c>
      <c r="I16" s="153" t="s">
        <v>180</v>
      </c>
      <c r="J16" s="153">
        <v>11</v>
      </c>
      <c r="K16" s="177">
        <v>140.7</v>
      </c>
      <c r="L16" s="177">
        <v>140.7</v>
      </c>
      <c r="M16" s="195">
        <v>56.28</v>
      </c>
      <c r="N16" s="195"/>
      <c r="O16" s="191">
        <f t="shared" si="0"/>
        <v>0</v>
      </c>
      <c r="P16" s="192">
        <v>0.3</v>
      </c>
      <c r="Q16" s="177">
        <f t="shared" si="1"/>
        <v>0</v>
      </c>
      <c r="R16" s="177">
        <f t="shared" si="2"/>
        <v>0</v>
      </c>
      <c r="S16" s="177">
        <f t="shared" si="3"/>
        <v>0</v>
      </c>
      <c r="T16" s="159" t="s">
        <v>181</v>
      </c>
      <c r="U16" s="159" t="s">
        <v>182</v>
      </c>
      <c r="V16" s="159" t="s">
        <v>182</v>
      </c>
      <c r="W16" s="159" t="s">
        <v>193</v>
      </c>
      <c r="X16" s="159" t="s">
        <v>241</v>
      </c>
      <c r="Y16" s="216" t="s">
        <v>270</v>
      </c>
      <c r="Z16" s="153" t="s">
        <v>243</v>
      </c>
      <c r="AA16" s="220" t="s">
        <v>271</v>
      </c>
      <c r="AB16" s="217" t="s">
        <v>193</v>
      </c>
      <c r="AC16" s="217"/>
      <c r="AD16" s="233" t="s">
        <v>272</v>
      </c>
    </row>
    <row r="17" s="140" customFormat="true" ht="135" hidden="true" spans="1:30">
      <c r="A17" s="153">
        <v>14</v>
      </c>
      <c r="B17" s="153" t="s">
        <v>229</v>
      </c>
      <c r="C17" s="153" t="s">
        <v>273</v>
      </c>
      <c r="D17" s="153" t="s">
        <v>21</v>
      </c>
      <c r="E17" s="153" t="s">
        <v>202</v>
      </c>
      <c r="F17" s="153" t="s">
        <v>22</v>
      </c>
      <c r="G17" s="153" t="s">
        <v>248</v>
      </c>
      <c r="H17" s="153" t="s">
        <v>179</v>
      </c>
      <c r="I17" s="153" t="s">
        <v>192</v>
      </c>
      <c r="J17" s="153">
        <v>6</v>
      </c>
      <c r="K17" s="177">
        <v>19.5744</v>
      </c>
      <c r="L17" s="177">
        <v>19.5744</v>
      </c>
      <c r="M17" s="195">
        <v>7.82976</v>
      </c>
      <c r="N17" s="195">
        <v>38200</v>
      </c>
      <c r="O17" s="191">
        <f t="shared" si="0"/>
        <v>3.82</v>
      </c>
      <c r="P17" s="192">
        <v>0.3</v>
      </c>
      <c r="Q17" s="177">
        <f t="shared" si="1"/>
        <v>11460</v>
      </c>
      <c r="R17" s="177">
        <f>INT(Q17/100)*100</f>
        <v>11400</v>
      </c>
      <c r="S17" s="177">
        <f t="shared" si="3"/>
        <v>1.14</v>
      </c>
      <c r="T17" s="209" t="s">
        <v>181</v>
      </c>
      <c r="U17" s="159" t="s">
        <v>182</v>
      </c>
      <c r="V17" s="209" t="s">
        <v>183</v>
      </c>
      <c r="W17" s="209" t="s">
        <v>181</v>
      </c>
      <c r="X17" s="153"/>
      <c r="Y17" s="216" t="s">
        <v>274</v>
      </c>
      <c r="Z17" s="153" t="s">
        <v>275</v>
      </c>
      <c r="AA17" s="219" t="s">
        <v>276</v>
      </c>
      <c r="AB17" s="217" t="s">
        <v>181</v>
      </c>
      <c r="AC17" s="217"/>
      <c r="AD17" s="233" t="s">
        <v>277</v>
      </c>
    </row>
    <row r="18" s="140" customFormat="true" ht="148.5" hidden="true" spans="1:30">
      <c r="A18" s="153">
        <v>15</v>
      </c>
      <c r="B18" s="153" t="s">
        <v>229</v>
      </c>
      <c r="C18" s="153" t="s">
        <v>273</v>
      </c>
      <c r="D18" s="153" t="s">
        <v>23</v>
      </c>
      <c r="E18" s="153" t="s">
        <v>202</v>
      </c>
      <c r="F18" s="153" t="s">
        <v>24</v>
      </c>
      <c r="G18" s="153" t="s">
        <v>203</v>
      </c>
      <c r="H18" s="153" t="s">
        <v>179</v>
      </c>
      <c r="I18" s="153" t="s">
        <v>180</v>
      </c>
      <c r="J18" s="153">
        <v>5</v>
      </c>
      <c r="K18" s="177">
        <v>62</v>
      </c>
      <c r="L18" s="177">
        <v>61.5155</v>
      </c>
      <c r="M18" s="195">
        <v>25</v>
      </c>
      <c r="N18" s="195">
        <v>540464.57</v>
      </c>
      <c r="O18" s="191">
        <f t="shared" si="0"/>
        <v>54.046457</v>
      </c>
      <c r="P18" s="192">
        <v>0.3</v>
      </c>
      <c r="Q18" s="177">
        <f t="shared" si="1"/>
        <v>162139.371</v>
      </c>
      <c r="R18" s="177">
        <f>INT(Q18/10000)*10000</f>
        <v>160000</v>
      </c>
      <c r="S18" s="177">
        <f t="shared" si="3"/>
        <v>16</v>
      </c>
      <c r="T18" s="209" t="s">
        <v>181</v>
      </c>
      <c r="U18" s="159" t="s">
        <v>182</v>
      </c>
      <c r="V18" s="209" t="s">
        <v>183</v>
      </c>
      <c r="W18" s="209" t="s">
        <v>181</v>
      </c>
      <c r="X18" s="153"/>
      <c r="Y18" s="216" t="s">
        <v>278</v>
      </c>
      <c r="Z18" s="153" t="s">
        <v>279</v>
      </c>
      <c r="AA18" s="223" t="s">
        <v>280</v>
      </c>
      <c r="AB18" s="217" t="s">
        <v>281</v>
      </c>
      <c r="AC18" s="217"/>
      <c r="AD18" s="233" t="s">
        <v>282</v>
      </c>
    </row>
    <row r="19" s="140" customFormat="true" ht="162" hidden="true" spans="1:30">
      <c r="A19" s="153">
        <v>16</v>
      </c>
      <c r="B19" s="153" t="s">
        <v>229</v>
      </c>
      <c r="C19" s="153" t="s">
        <v>283</v>
      </c>
      <c r="D19" s="153" t="s">
        <v>25</v>
      </c>
      <c r="E19" s="153" t="s">
        <v>202</v>
      </c>
      <c r="F19" s="153" t="s">
        <v>26</v>
      </c>
      <c r="G19" s="153" t="s">
        <v>203</v>
      </c>
      <c r="H19" s="153" t="s">
        <v>284</v>
      </c>
      <c r="I19" s="153" t="s">
        <v>180</v>
      </c>
      <c r="J19" s="153">
        <v>110</v>
      </c>
      <c r="K19" s="177">
        <v>11.2</v>
      </c>
      <c r="L19" s="177">
        <v>11.2</v>
      </c>
      <c r="M19" s="195">
        <v>4.48</v>
      </c>
      <c r="N19" s="195">
        <v>56000</v>
      </c>
      <c r="O19" s="191">
        <f t="shared" si="0"/>
        <v>5.6</v>
      </c>
      <c r="P19" s="192">
        <v>0.3</v>
      </c>
      <c r="Q19" s="177">
        <f t="shared" si="1"/>
        <v>16800</v>
      </c>
      <c r="R19" s="177">
        <f>INT(Q19/100)*100</f>
        <v>16800</v>
      </c>
      <c r="S19" s="177">
        <f t="shared" si="3"/>
        <v>1.68</v>
      </c>
      <c r="T19" s="209" t="s">
        <v>181</v>
      </c>
      <c r="U19" s="159" t="s">
        <v>182</v>
      </c>
      <c r="V19" s="209" t="s">
        <v>183</v>
      </c>
      <c r="W19" s="209" t="s">
        <v>181</v>
      </c>
      <c r="X19" s="153"/>
      <c r="Y19" s="216" t="s">
        <v>285</v>
      </c>
      <c r="Z19" s="153" t="s">
        <v>286</v>
      </c>
      <c r="AA19" s="224" t="s">
        <v>287</v>
      </c>
      <c r="AB19" s="217" t="s">
        <v>281</v>
      </c>
      <c r="AC19" s="217"/>
      <c r="AD19" s="233" t="s">
        <v>288</v>
      </c>
    </row>
    <row r="20" s="139" customFormat="true" ht="116.25" customHeight="true" spans="1:30">
      <c r="A20" s="151">
        <v>17</v>
      </c>
      <c r="B20" s="157" t="s">
        <v>289</v>
      </c>
      <c r="C20" s="157" t="s">
        <v>290</v>
      </c>
      <c r="D20" s="157" t="s">
        <v>28</v>
      </c>
      <c r="E20" s="157" t="s">
        <v>202</v>
      </c>
      <c r="F20" s="157" t="s">
        <v>29</v>
      </c>
      <c r="G20" s="157" t="s">
        <v>178</v>
      </c>
      <c r="H20" s="151" t="s">
        <v>179</v>
      </c>
      <c r="I20" s="151" t="s">
        <v>180</v>
      </c>
      <c r="J20" s="151">
        <v>8</v>
      </c>
      <c r="K20" s="178">
        <v>245</v>
      </c>
      <c r="L20" s="178">
        <v>245.001161</v>
      </c>
      <c r="M20" s="196"/>
      <c r="N20" s="197">
        <v>1637168.1</v>
      </c>
      <c r="O20" s="188">
        <f t="shared" si="0"/>
        <v>163.71681</v>
      </c>
      <c r="P20" s="189">
        <v>0.3</v>
      </c>
      <c r="Q20" s="207">
        <f t="shared" si="1"/>
        <v>491150.43</v>
      </c>
      <c r="R20" s="207">
        <f t="shared" ref="R20:R48" si="4">INT(Q20/10000)*10000</f>
        <v>490000</v>
      </c>
      <c r="S20" s="207">
        <f t="shared" si="3"/>
        <v>49</v>
      </c>
      <c r="T20" s="208" t="s">
        <v>181</v>
      </c>
      <c r="U20" s="152" t="s">
        <v>182</v>
      </c>
      <c r="V20" s="208" t="s">
        <v>183</v>
      </c>
      <c r="W20" s="208" t="s">
        <v>181</v>
      </c>
      <c r="X20" s="151"/>
      <c r="Y20" s="225" t="s">
        <v>291</v>
      </c>
      <c r="Z20" s="225" t="s">
        <v>292</v>
      </c>
      <c r="AA20" s="214" t="s">
        <v>293</v>
      </c>
      <c r="AB20" s="226" t="s">
        <v>294</v>
      </c>
      <c r="AC20" s="226"/>
      <c r="AD20" s="236" t="s">
        <v>295</v>
      </c>
    </row>
    <row r="21" s="140" customFormat="true" ht="220.5" spans="1:30">
      <c r="A21" s="153">
        <v>18</v>
      </c>
      <c r="B21" s="158" t="s">
        <v>289</v>
      </c>
      <c r="C21" s="153" t="s">
        <v>296</v>
      </c>
      <c r="D21" s="153" t="s">
        <v>30</v>
      </c>
      <c r="E21" s="153" t="s">
        <v>202</v>
      </c>
      <c r="F21" s="153" t="s">
        <v>31</v>
      </c>
      <c r="G21" s="153" t="s">
        <v>212</v>
      </c>
      <c r="H21" s="153" t="s">
        <v>179</v>
      </c>
      <c r="I21" s="153" t="s">
        <v>180</v>
      </c>
      <c r="J21" s="153">
        <v>5</v>
      </c>
      <c r="K21" s="177">
        <v>58</v>
      </c>
      <c r="L21" s="177">
        <v>58.0029</v>
      </c>
      <c r="M21" s="198">
        <v>29</v>
      </c>
      <c r="N21" s="193">
        <v>341655.741104425</v>
      </c>
      <c r="O21" s="191">
        <f t="shared" si="0"/>
        <v>34.1655741104425</v>
      </c>
      <c r="P21" s="192">
        <v>0.3</v>
      </c>
      <c r="Q21" s="177">
        <f t="shared" si="1"/>
        <v>102496.722331327</v>
      </c>
      <c r="R21" s="177">
        <f t="shared" si="4"/>
        <v>100000</v>
      </c>
      <c r="S21" s="177">
        <f t="shared" si="3"/>
        <v>10</v>
      </c>
      <c r="T21" s="209" t="s">
        <v>181</v>
      </c>
      <c r="U21" s="159" t="s">
        <v>182</v>
      </c>
      <c r="V21" s="209" t="s">
        <v>183</v>
      </c>
      <c r="W21" s="209" t="s">
        <v>181</v>
      </c>
      <c r="X21" s="153"/>
      <c r="Y21" s="225" t="s">
        <v>297</v>
      </c>
      <c r="Z21" s="225" t="s">
        <v>298</v>
      </c>
      <c r="AA21" s="214" t="s">
        <v>299</v>
      </c>
      <c r="AB21" s="227" t="s">
        <v>300</v>
      </c>
      <c r="AC21" s="227"/>
      <c r="AD21" s="214" t="s">
        <v>301</v>
      </c>
    </row>
    <row r="22" s="140" customFormat="true" ht="81" hidden="true" spans="1:30">
      <c r="A22" s="153">
        <v>19</v>
      </c>
      <c r="B22" s="153" t="s">
        <v>302</v>
      </c>
      <c r="C22" s="153" t="s">
        <v>303</v>
      </c>
      <c r="D22" s="153" t="s">
        <v>33</v>
      </c>
      <c r="E22" s="153" t="s">
        <v>304</v>
      </c>
      <c r="F22" s="153" t="s">
        <v>34</v>
      </c>
      <c r="G22" s="153" t="s">
        <v>203</v>
      </c>
      <c r="H22" s="153" t="s">
        <v>284</v>
      </c>
      <c r="I22" s="153" t="s">
        <v>192</v>
      </c>
      <c r="J22" s="153">
        <v>5</v>
      </c>
      <c r="K22" s="177">
        <v>178.03</v>
      </c>
      <c r="L22" s="177">
        <v>178.03</v>
      </c>
      <c r="M22" s="195">
        <v>89.01</v>
      </c>
      <c r="N22" s="195">
        <v>1744575</v>
      </c>
      <c r="O22" s="191">
        <f t="shared" si="0"/>
        <v>174.4575</v>
      </c>
      <c r="P22" s="192">
        <v>0.5</v>
      </c>
      <c r="Q22" s="177">
        <f t="shared" si="1"/>
        <v>872287.5</v>
      </c>
      <c r="R22" s="177">
        <f t="shared" si="4"/>
        <v>870000</v>
      </c>
      <c r="S22" s="177">
        <f t="shared" si="3"/>
        <v>87</v>
      </c>
      <c r="T22" s="209" t="s">
        <v>181</v>
      </c>
      <c r="U22" s="159" t="s">
        <v>182</v>
      </c>
      <c r="V22" s="209" t="s">
        <v>183</v>
      </c>
      <c r="W22" s="209" t="s">
        <v>181</v>
      </c>
      <c r="X22" s="153"/>
      <c r="Y22" s="216" t="s">
        <v>305</v>
      </c>
      <c r="Z22" s="216" t="s">
        <v>306</v>
      </c>
      <c r="AA22" s="216" t="s">
        <v>307</v>
      </c>
      <c r="AB22" s="224" t="s">
        <v>181</v>
      </c>
      <c r="AC22" s="224"/>
      <c r="AD22" s="214" t="s">
        <v>308</v>
      </c>
    </row>
    <row r="23" s="140" customFormat="true" ht="94.5" hidden="true" spans="1:30">
      <c r="A23" s="153">
        <v>20</v>
      </c>
      <c r="B23" s="153" t="s">
        <v>302</v>
      </c>
      <c r="C23" s="153" t="s">
        <v>309</v>
      </c>
      <c r="D23" s="153" t="s">
        <v>35</v>
      </c>
      <c r="E23" s="153" t="s">
        <v>304</v>
      </c>
      <c r="F23" s="153" t="s">
        <v>36</v>
      </c>
      <c r="G23" s="153" t="s">
        <v>212</v>
      </c>
      <c r="H23" s="153" t="s">
        <v>179</v>
      </c>
      <c r="I23" s="153" t="s">
        <v>192</v>
      </c>
      <c r="J23" s="153">
        <v>1</v>
      </c>
      <c r="K23" s="177">
        <v>251.42</v>
      </c>
      <c r="L23" s="177">
        <v>229.1005</v>
      </c>
      <c r="M23" s="195">
        <v>114.5</v>
      </c>
      <c r="N23" s="195">
        <v>908535</v>
      </c>
      <c r="O23" s="191">
        <f t="shared" si="0"/>
        <v>90.8535</v>
      </c>
      <c r="P23" s="192">
        <v>0.5</v>
      </c>
      <c r="Q23" s="177">
        <f t="shared" si="1"/>
        <v>454267.5</v>
      </c>
      <c r="R23" s="177">
        <f t="shared" si="4"/>
        <v>450000</v>
      </c>
      <c r="S23" s="177">
        <f t="shared" si="3"/>
        <v>45</v>
      </c>
      <c r="T23" s="209" t="s">
        <v>181</v>
      </c>
      <c r="U23" s="159" t="s">
        <v>182</v>
      </c>
      <c r="V23" s="209" t="s">
        <v>183</v>
      </c>
      <c r="W23" s="209" t="s">
        <v>181</v>
      </c>
      <c r="X23" s="153"/>
      <c r="Y23" s="216" t="s">
        <v>310</v>
      </c>
      <c r="Z23" s="216" t="s">
        <v>311</v>
      </c>
      <c r="AA23" s="216" t="s">
        <v>312</v>
      </c>
      <c r="AB23" s="224" t="s">
        <v>181</v>
      </c>
      <c r="AC23" s="224"/>
      <c r="AD23" s="214" t="s">
        <v>313</v>
      </c>
    </row>
    <row r="24" s="140" customFormat="true" ht="121.5" hidden="true" spans="1:30">
      <c r="A24" s="153">
        <v>21</v>
      </c>
      <c r="B24" s="153" t="s">
        <v>302</v>
      </c>
      <c r="C24" s="159" t="s">
        <v>314</v>
      </c>
      <c r="D24" s="153" t="s">
        <v>315</v>
      </c>
      <c r="E24" s="153" t="s">
        <v>316</v>
      </c>
      <c r="F24" s="153" t="s">
        <v>38</v>
      </c>
      <c r="G24" s="153" t="s">
        <v>212</v>
      </c>
      <c r="H24" s="153" t="s">
        <v>179</v>
      </c>
      <c r="I24" s="153" t="s">
        <v>192</v>
      </c>
      <c r="J24" s="153">
        <v>1</v>
      </c>
      <c r="K24" s="177">
        <v>404.42</v>
      </c>
      <c r="L24" s="177">
        <v>404.425</v>
      </c>
      <c r="M24" s="195">
        <v>202.21</v>
      </c>
      <c r="N24" s="195">
        <v>596250</v>
      </c>
      <c r="O24" s="191">
        <f t="shared" si="0"/>
        <v>59.625</v>
      </c>
      <c r="P24" s="192">
        <v>0.5</v>
      </c>
      <c r="Q24" s="177">
        <f t="shared" si="1"/>
        <v>298125</v>
      </c>
      <c r="R24" s="177">
        <f t="shared" si="4"/>
        <v>290000</v>
      </c>
      <c r="S24" s="177">
        <f t="shared" si="3"/>
        <v>29</v>
      </c>
      <c r="T24" s="209" t="s">
        <v>181</v>
      </c>
      <c r="U24" s="159" t="s">
        <v>182</v>
      </c>
      <c r="V24" s="209" t="s">
        <v>183</v>
      </c>
      <c r="W24" s="209" t="s">
        <v>181</v>
      </c>
      <c r="X24" s="153"/>
      <c r="Y24" s="216" t="s">
        <v>317</v>
      </c>
      <c r="Z24" s="216" t="s">
        <v>311</v>
      </c>
      <c r="AA24" s="216" t="s">
        <v>318</v>
      </c>
      <c r="AB24" s="228" t="s">
        <v>181</v>
      </c>
      <c r="AC24" s="228"/>
      <c r="AD24" s="214" t="s">
        <v>319</v>
      </c>
    </row>
    <row r="25" s="140" customFormat="true" ht="157.5" hidden="true" spans="1:31">
      <c r="A25" s="153">
        <v>22</v>
      </c>
      <c r="B25" s="153" t="s">
        <v>302</v>
      </c>
      <c r="C25" s="159" t="s">
        <v>320</v>
      </c>
      <c r="D25" s="156" t="s">
        <v>321</v>
      </c>
      <c r="E25" s="153" t="s">
        <v>202</v>
      </c>
      <c r="F25" s="153" t="s">
        <v>40</v>
      </c>
      <c r="G25" s="168" t="s">
        <v>248</v>
      </c>
      <c r="H25" s="153" t="s">
        <v>284</v>
      </c>
      <c r="I25" s="153" t="s">
        <v>180</v>
      </c>
      <c r="J25" s="153">
        <v>5</v>
      </c>
      <c r="K25" s="177">
        <v>212.91</v>
      </c>
      <c r="L25" s="177">
        <v>212.9199</v>
      </c>
      <c r="M25" s="195">
        <v>106.45</v>
      </c>
      <c r="N25" s="199">
        <v>1665890.9</v>
      </c>
      <c r="O25" s="191">
        <f t="shared" si="0"/>
        <v>166.58909</v>
      </c>
      <c r="P25" s="192">
        <v>0.5</v>
      </c>
      <c r="Q25" s="177">
        <f t="shared" si="1"/>
        <v>832945.45</v>
      </c>
      <c r="R25" s="177">
        <f t="shared" si="4"/>
        <v>830000</v>
      </c>
      <c r="S25" s="177">
        <f t="shared" si="3"/>
        <v>83</v>
      </c>
      <c r="T25" s="209" t="s">
        <v>181</v>
      </c>
      <c r="U25" s="159" t="s">
        <v>182</v>
      </c>
      <c r="V25" s="209" t="s">
        <v>183</v>
      </c>
      <c r="W25" s="209" t="s">
        <v>181</v>
      </c>
      <c r="X25" s="153"/>
      <c r="Y25" s="216" t="s">
        <v>322</v>
      </c>
      <c r="Z25" s="216" t="s">
        <v>323</v>
      </c>
      <c r="AA25" s="216" t="s">
        <v>324</v>
      </c>
      <c r="AB25" s="224" t="s">
        <v>325</v>
      </c>
      <c r="AC25" s="224"/>
      <c r="AD25" s="214" t="s">
        <v>326</v>
      </c>
      <c r="AE25" s="237"/>
    </row>
    <row r="26" s="140" customFormat="true" ht="148.5" hidden="true" spans="1:30">
      <c r="A26" s="153">
        <v>23</v>
      </c>
      <c r="B26" s="153" t="s">
        <v>302</v>
      </c>
      <c r="C26" s="159" t="s">
        <v>327</v>
      </c>
      <c r="D26" s="153" t="s">
        <v>41</v>
      </c>
      <c r="E26" s="153" t="s">
        <v>202</v>
      </c>
      <c r="F26" s="153" t="s">
        <v>42</v>
      </c>
      <c r="G26" s="168" t="s">
        <v>203</v>
      </c>
      <c r="H26" s="153" t="s">
        <v>179</v>
      </c>
      <c r="I26" s="153" t="s">
        <v>180</v>
      </c>
      <c r="J26" s="153">
        <v>10</v>
      </c>
      <c r="K26" s="177">
        <v>204.77</v>
      </c>
      <c r="L26" s="177">
        <v>182.47</v>
      </c>
      <c r="M26" s="195">
        <v>91.23</v>
      </c>
      <c r="N26" s="195">
        <v>1217505.91</v>
      </c>
      <c r="O26" s="191">
        <f t="shared" si="0"/>
        <v>121.750591</v>
      </c>
      <c r="P26" s="192">
        <v>0.5</v>
      </c>
      <c r="Q26" s="177">
        <f t="shared" si="1"/>
        <v>608752.955</v>
      </c>
      <c r="R26" s="177">
        <f t="shared" si="4"/>
        <v>600000</v>
      </c>
      <c r="S26" s="177">
        <f t="shared" si="3"/>
        <v>60</v>
      </c>
      <c r="T26" s="209" t="s">
        <v>181</v>
      </c>
      <c r="U26" s="159" t="s">
        <v>182</v>
      </c>
      <c r="V26" s="209" t="s">
        <v>183</v>
      </c>
      <c r="W26" s="209" t="s">
        <v>181</v>
      </c>
      <c r="X26" s="153"/>
      <c r="Y26" s="216" t="s">
        <v>328</v>
      </c>
      <c r="Z26" s="216" t="s">
        <v>329</v>
      </c>
      <c r="AA26" s="216" t="s">
        <v>330</v>
      </c>
      <c r="AB26" s="224" t="s">
        <v>181</v>
      </c>
      <c r="AC26" s="224"/>
      <c r="AD26" s="214" t="s">
        <v>331</v>
      </c>
    </row>
    <row r="27" s="140" customFormat="true" ht="162" hidden="true" spans="1:30">
      <c r="A27" s="153">
        <v>24</v>
      </c>
      <c r="B27" s="153" t="s">
        <v>302</v>
      </c>
      <c r="C27" s="159" t="s">
        <v>332</v>
      </c>
      <c r="D27" s="153" t="s">
        <v>43</v>
      </c>
      <c r="E27" s="153" t="s">
        <v>202</v>
      </c>
      <c r="F27" s="153" t="s">
        <v>44</v>
      </c>
      <c r="G27" s="153" t="s">
        <v>212</v>
      </c>
      <c r="H27" s="153" t="s">
        <v>179</v>
      </c>
      <c r="I27" s="153" t="s">
        <v>192</v>
      </c>
      <c r="J27" s="153">
        <v>1</v>
      </c>
      <c r="K27" s="177">
        <v>237.37</v>
      </c>
      <c r="L27" s="177">
        <v>237.375</v>
      </c>
      <c r="M27" s="195">
        <v>118.68</v>
      </c>
      <c r="N27" s="195">
        <v>993750</v>
      </c>
      <c r="O27" s="191">
        <f t="shared" si="0"/>
        <v>99.375</v>
      </c>
      <c r="P27" s="192">
        <v>0.5</v>
      </c>
      <c r="Q27" s="177">
        <f t="shared" si="1"/>
        <v>496875</v>
      </c>
      <c r="R27" s="177">
        <f t="shared" si="4"/>
        <v>490000</v>
      </c>
      <c r="S27" s="177">
        <f t="shared" si="3"/>
        <v>49</v>
      </c>
      <c r="T27" s="209" t="s">
        <v>181</v>
      </c>
      <c r="U27" s="159" t="s">
        <v>182</v>
      </c>
      <c r="V27" s="209" t="s">
        <v>183</v>
      </c>
      <c r="W27" s="209" t="s">
        <v>181</v>
      </c>
      <c r="X27" s="153"/>
      <c r="Y27" s="216" t="s">
        <v>333</v>
      </c>
      <c r="Z27" s="216" t="s">
        <v>334</v>
      </c>
      <c r="AA27" s="216" t="s">
        <v>335</v>
      </c>
      <c r="AB27" s="228" t="s">
        <v>181</v>
      </c>
      <c r="AC27" s="228"/>
      <c r="AD27" s="214" t="s">
        <v>336</v>
      </c>
    </row>
    <row r="28" s="140" customFormat="true" ht="283.5" hidden="true" spans="1:30">
      <c r="A28" s="153">
        <v>25</v>
      </c>
      <c r="B28" s="153" t="s">
        <v>302</v>
      </c>
      <c r="C28" s="153" t="s">
        <v>337</v>
      </c>
      <c r="D28" s="153" t="s">
        <v>45</v>
      </c>
      <c r="E28" s="153" t="s">
        <v>304</v>
      </c>
      <c r="F28" s="153" t="s">
        <v>46</v>
      </c>
      <c r="G28" s="168" t="s">
        <v>248</v>
      </c>
      <c r="H28" s="153" t="s">
        <v>338</v>
      </c>
      <c r="I28" s="153" t="s">
        <v>192</v>
      </c>
      <c r="J28" s="153">
        <v>15</v>
      </c>
      <c r="K28" s="177">
        <v>142.31</v>
      </c>
      <c r="L28" s="177">
        <v>142.3154</v>
      </c>
      <c r="M28" s="195">
        <v>71.15</v>
      </c>
      <c r="N28" s="195">
        <v>1190600</v>
      </c>
      <c r="O28" s="191">
        <f t="shared" si="0"/>
        <v>119.06</v>
      </c>
      <c r="P28" s="192">
        <v>0.5</v>
      </c>
      <c r="Q28" s="177">
        <f t="shared" si="1"/>
        <v>595300</v>
      </c>
      <c r="R28" s="177">
        <f t="shared" si="4"/>
        <v>590000</v>
      </c>
      <c r="S28" s="177">
        <f t="shared" si="3"/>
        <v>59</v>
      </c>
      <c r="T28" s="209" t="s">
        <v>181</v>
      </c>
      <c r="U28" s="159" t="s">
        <v>182</v>
      </c>
      <c r="V28" s="209" t="s">
        <v>183</v>
      </c>
      <c r="W28" s="209" t="s">
        <v>181</v>
      </c>
      <c r="X28" s="153"/>
      <c r="Y28" s="216" t="s">
        <v>339</v>
      </c>
      <c r="Z28" s="216" t="s">
        <v>340</v>
      </c>
      <c r="AA28" s="216" t="s">
        <v>341</v>
      </c>
      <c r="AB28" s="229" t="s">
        <v>342</v>
      </c>
      <c r="AC28" s="229"/>
      <c r="AD28" s="214" t="s">
        <v>343</v>
      </c>
    </row>
    <row r="29" s="140" customFormat="true" ht="81" hidden="true" spans="1:30">
      <c r="A29" s="153">
        <v>26</v>
      </c>
      <c r="B29" s="153" t="s">
        <v>302</v>
      </c>
      <c r="C29" s="153" t="s">
        <v>344</v>
      </c>
      <c r="D29" s="153" t="s">
        <v>47</v>
      </c>
      <c r="E29" s="153" t="s">
        <v>304</v>
      </c>
      <c r="F29" s="153" t="s">
        <v>48</v>
      </c>
      <c r="G29" s="153" t="s">
        <v>203</v>
      </c>
      <c r="H29" s="153" t="s">
        <v>179</v>
      </c>
      <c r="I29" s="153" t="s">
        <v>180</v>
      </c>
      <c r="J29" s="153">
        <v>3</v>
      </c>
      <c r="K29" s="177">
        <v>239.6</v>
      </c>
      <c r="L29" s="177">
        <v>239.6</v>
      </c>
      <c r="M29" s="195">
        <v>119.8</v>
      </c>
      <c r="N29" s="195">
        <v>2212389.38</v>
      </c>
      <c r="O29" s="191">
        <f t="shared" si="0"/>
        <v>221.238938</v>
      </c>
      <c r="P29" s="192">
        <v>0.5</v>
      </c>
      <c r="Q29" s="177">
        <f t="shared" si="1"/>
        <v>1106194.69</v>
      </c>
      <c r="R29" s="177">
        <f t="shared" si="4"/>
        <v>1100000</v>
      </c>
      <c r="S29" s="177">
        <f t="shared" si="3"/>
        <v>110</v>
      </c>
      <c r="T29" s="209" t="s">
        <v>181</v>
      </c>
      <c r="U29" s="159" t="s">
        <v>182</v>
      </c>
      <c r="V29" s="209" t="s">
        <v>183</v>
      </c>
      <c r="W29" s="209" t="s">
        <v>181</v>
      </c>
      <c r="X29" s="153"/>
      <c r="Y29" s="216" t="s">
        <v>345</v>
      </c>
      <c r="Z29" s="216" t="s">
        <v>346</v>
      </c>
      <c r="AA29" s="216" t="s">
        <v>347</v>
      </c>
      <c r="AB29" s="224" t="s">
        <v>348</v>
      </c>
      <c r="AC29" s="224"/>
      <c r="AD29" s="214" t="s">
        <v>349</v>
      </c>
    </row>
    <row r="30" s="140" customFormat="true" ht="108" hidden="true" spans="1:30">
      <c r="A30" s="153">
        <v>27</v>
      </c>
      <c r="B30" s="153" t="s">
        <v>302</v>
      </c>
      <c r="C30" s="153" t="s">
        <v>350</v>
      </c>
      <c r="D30" s="153" t="s">
        <v>49</v>
      </c>
      <c r="E30" s="140" t="s">
        <v>202</v>
      </c>
      <c r="F30" s="153" t="s">
        <v>50</v>
      </c>
      <c r="G30" s="168" t="s">
        <v>212</v>
      </c>
      <c r="H30" s="153" t="s">
        <v>179</v>
      </c>
      <c r="I30" s="153" t="s">
        <v>192</v>
      </c>
      <c r="J30" s="153">
        <v>1</v>
      </c>
      <c r="K30" s="177">
        <v>255.94</v>
      </c>
      <c r="L30" s="177">
        <v>255.9426</v>
      </c>
      <c r="M30" s="177">
        <v>127.97</v>
      </c>
      <c r="N30" s="195">
        <v>1094526</v>
      </c>
      <c r="O30" s="191">
        <f t="shared" si="0"/>
        <v>109.4526</v>
      </c>
      <c r="P30" s="192">
        <v>0.5</v>
      </c>
      <c r="Q30" s="177">
        <f t="shared" si="1"/>
        <v>547263</v>
      </c>
      <c r="R30" s="177">
        <f t="shared" si="4"/>
        <v>540000</v>
      </c>
      <c r="S30" s="177">
        <f t="shared" si="3"/>
        <v>54</v>
      </c>
      <c r="T30" s="209" t="s">
        <v>181</v>
      </c>
      <c r="U30" s="159" t="s">
        <v>182</v>
      </c>
      <c r="V30" s="209" t="s">
        <v>183</v>
      </c>
      <c r="W30" s="209" t="s">
        <v>181</v>
      </c>
      <c r="X30" s="153"/>
      <c r="Y30" s="216" t="s">
        <v>351</v>
      </c>
      <c r="Z30" s="216" t="s">
        <v>352</v>
      </c>
      <c r="AA30" s="216" t="s">
        <v>353</v>
      </c>
      <c r="AB30" s="228" t="s">
        <v>181</v>
      </c>
      <c r="AC30" s="228"/>
      <c r="AD30" s="214" t="s">
        <v>354</v>
      </c>
    </row>
    <row r="31" s="140" customFormat="true" ht="148.5" hidden="true" spans="1:30">
      <c r="A31" s="153">
        <v>28</v>
      </c>
      <c r="B31" s="153" t="s">
        <v>302</v>
      </c>
      <c r="C31" s="153" t="s">
        <v>355</v>
      </c>
      <c r="D31" s="153" t="s">
        <v>51</v>
      </c>
      <c r="E31" s="153" t="s">
        <v>304</v>
      </c>
      <c r="F31" s="153" t="s">
        <v>52</v>
      </c>
      <c r="G31" s="153" t="s">
        <v>212</v>
      </c>
      <c r="H31" s="153" t="s">
        <v>179</v>
      </c>
      <c r="I31" s="153" t="s">
        <v>192</v>
      </c>
      <c r="J31" s="153">
        <v>1</v>
      </c>
      <c r="K31" s="177">
        <v>255.02</v>
      </c>
      <c r="L31" s="177">
        <v>255.02</v>
      </c>
      <c r="M31" s="195">
        <v>127.51</v>
      </c>
      <c r="N31" s="195">
        <v>1134200</v>
      </c>
      <c r="O31" s="191">
        <f t="shared" si="0"/>
        <v>113.42</v>
      </c>
      <c r="P31" s="192">
        <v>0.5</v>
      </c>
      <c r="Q31" s="177">
        <f t="shared" si="1"/>
        <v>567100</v>
      </c>
      <c r="R31" s="177">
        <f t="shared" si="4"/>
        <v>560000</v>
      </c>
      <c r="S31" s="177">
        <f t="shared" si="3"/>
        <v>56</v>
      </c>
      <c r="T31" s="209" t="s">
        <v>181</v>
      </c>
      <c r="U31" s="159" t="s">
        <v>182</v>
      </c>
      <c r="V31" s="209" t="s">
        <v>183</v>
      </c>
      <c r="W31" s="209" t="s">
        <v>181</v>
      </c>
      <c r="X31" s="153"/>
      <c r="Y31" s="216" t="s">
        <v>356</v>
      </c>
      <c r="Z31" s="216" t="s">
        <v>357</v>
      </c>
      <c r="AA31" s="216" t="s">
        <v>358</v>
      </c>
      <c r="AB31" s="224" t="s">
        <v>181</v>
      </c>
      <c r="AC31" s="224"/>
      <c r="AD31" s="214" t="s">
        <v>359</v>
      </c>
    </row>
    <row r="32" s="140" customFormat="true" ht="67.5" hidden="true" spans="1:30">
      <c r="A32" s="153">
        <v>29</v>
      </c>
      <c r="B32" s="153" t="s">
        <v>302</v>
      </c>
      <c r="C32" s="153" t="s">
        <v>360</v>
      </c>
      <c r="D32" s="153" t="s">
        <v>53</v>
      </c>
      <c r="E32" s="153" t="s">
        <v>304</v>
      </c>
      <c r="F32" s="153" t="s">
        <v>54</v>
      </c>
      <c r="G32" s="153" t="s">
        <v>203</v>
      </c>
      <c r="H32" s="153" t="s">
        <v>179</v>
      </c>
      <c r="I32" s="153" t="s">
        <v>192</v>
      </c>
      <c r="J32" s="153">
        <v>8</v>
      </c>
      <c r="K32" s="177">
        <v>1137.21</v>
      </c>
      <c r="L32" s="177">
        <v>1137.21</v>
      </c>
      <c r="M32" s="195">
        <v>300</v>
      </c>
      <c r="N32" s="195">
        <v>11369300</v>
      </c>
      <c r="O32" s="191">
        <f t="shared" si="0"/>
        <v>1136.93</v>
      </c>
      <c r="P32" s="192">
        <v>0.5</v>
      </c>
      <c r="Q32" s="177">
        <v>3000000</v>
      </c>
      <c r="R32" s="177">
        <f t="shared" si="4"/>
        <v>3000000</v>
      </c>
      <c r="S32" s="177">
        <f t="shared" si="3"/>
        <v>300</v>
      </c>
      <c r="T32" s="209" t="s">
        <v>181</v>
      </c>
      <c r="U32" s="159" t="s">
        <v>182</v>
      </c>
      <c r="V32" s="209" t="s">
        <v>183</v>
      </c>
      <c r="W32" s="209" t="s">
        <v>181</v>
      </c>
      <c r="X32" s="153"/>
      <c r="Y32" s="216" t="s">
        <v>361</v>
      </c>
      <c r="Z32" s="216" t="s">
        <v>362</v>
      </c>
      <c r="AA32" s="216" t="s">
        <v>363</v>
      </c>
      <c r="AB32" s="224" t="s">
        <v>181</v>
      </c>
      <c r="AC32" s="224"/>
      <c r="AD32" s="214" t="s">
        <v>364</v>
      </c>
    </row>
    <row r="33" s="140" customFormat="true" ht="141.75" hidden="true" spans="1:30">
      <c r="A33" s="153">
        <v>30</v>
      </c>
      <c r="B33" s="153" t="s">
        <v>302</v>
      </c>
      <c r="C33" s="153" t="s">
        <v>365</v>
      </c>
      <c r="D33" s="160" t="s">
        <v>55</v>
      </c>
      <c r="E33" s="153" t="s">
        <v>304</v>
      </c>
      <c r="F33" s="153" t="s">
        <v>56</v>
      </c>
      <c r="G33" s="153" t="s">
        <v>203</v>
      </c>
      <c r="H33" s="153" t="s">
        <v>179</v>
      </c>
      <c r="I33" s="153" t="s">
        <v>180</v>
      </c>
      <c r="J33" s="153">
        <v>86</v>
      </c>
      <c r="K33" s="177">
        <v>472.76</v>
      </c>
      <c r="L33" s="177">
        <v>367.22</v>
      </c>
      <c r="M33" s="195">
        <v>183.61</v>
      </c>
      <c r="N33" s="195">
        <v>2960111.85</v>
      </c>
      <c r="O33" s="191">
        <f t="shared" si="0"/>
        <v>296.011185</v>
      </c>
      <c r="P33" s="192">
        <v>0.5</v>
      </c>
      <c r="Q33" s="177">
        <f t="shared" si="1"/>
        <v>1480055.925</v>
      </c>
      <c r="R33" s="177">
        <f t="shared" si="4"/>
        <v>1480000</v>
      </c>
      <c r="S33" s="177">
        <f t="shared" si="3"/>
        <v>148</v>
      </c>
      <c r="T33" s="209" t="s">
        <v>181</v>
      </c>
      <c r="U33" s="159" t="s">
        <v>182</v>
      </c>
      <c r="V33" s="209" t="s">
        <v>183</v>
      </c>
      <c r="W33" s="209" t="s">
        <v>181</v>
      </c>
      <c r="X33" s="153"/>
      <c r="Y33" s="216" t="s">
        <v>366</v>
      </c>
      <c r="Z33" s="216" t="s">
        <v>306</v>
      </c>
      <c r="AA33" s="216" t="s">
        <v>367</v>
      </c>
      <c r="AB33" s="224" t="s">
        <v>181</v>
      </c>
      <c r="AC33" s="224"/>
      <c r="AD33" s="214" t="s">
        <v>368</v>
      </c>
    </row>
    <row r="34" s="140" customFormat="true" ht="110.25" hidden="true" spans="1:30">
      <c r="A34" s="153">
        <v>31</v>
      </c>
      <c r="B34" s="153" t="s">
        <v>302</v>
      </c>
      <c r="C34" s="153" t="s">
        <v>369</v>
      </c>
      <c r="D34" s="153" t="s">
        <v>57</v>
      </c>
      <c r="E34" s="153" t="s">
        <v>304</v>
      </c>
      <c r="F34" s="153" t="s">
        <v>58</v>
      </c>
      <c r="G34" s="153" t="s">
        <v>203</v>
      </c>
      <c r="H34" s="153" t="s">
        <v>179</v>
      </c>
      <c r="I34" s="153" t="s">
        <v>180</v>
      </c>
      <c r="J34" s="153">
        <v>30</v>
      </c>
      <c r="K34" s="177">
        <v>428.21</v>
      </c>
      <c r="L34" s="179">
        <v>428.21</v>
      </c>
      <c r="M34" s="200">
        <v>214.1</v>
      </c>
      <c r="N34" s="195">
        <v>3283957.53</v>
      </c>
      <c r="O34" s="191">
        <f t="shared" si="0"/>
        <v>328.395753</v>
      </c>
      <c r="P34" s="192">
        <v>0.5</v>
      </c>
      <c r="Q34" s="177">
        <f t="shared" si="1"/>
        <v>1641978.765</v>
      </c>
      <c r="R34" s="177">
        <f t="shared" si="4"/>
        <v>1640000</v>
      </c>
      <c r="S34" s="177">
        <f t="shared" si="3"/>
        <v>164</v>
      </c>
      <c r="T34" s="209" t="s">
        <v>181</v>
      </c>
      <c r="U34" s="159" t="s">
        <v>182</v>
      </c>
      <c r="V34" s="209" t="s">
        <v>183</v>
      </c>
      <c r="W34" s="209" t="s">
        <v>181</v>
      </c>
      <c r="X34" s="153"/>
      <c r="Y34" s="216" t="s">
        <v>345</v>
      </c>
      <c r="Z34" s="216" t="s">
        <v>306</v>
      </c>
      <c r="AA34" s="216" t="s">
        <v>370</v>
      </c>
      <c r="AB34" s="224" t="s">
        <v>371</v>
      </c>
      <c r="AC34" s="224"/>
      <c r="AD34" s="214" t="s">
        <v>372</v>
      </c>
    </row>
    <row r="35" s="140" customFormat="true" ht="78.75" hidden="true" spans="1:30">
      <c r="A35" s="153">
        <v>32</v>
      </c>
      <c r="B35" s="153" t="s">
        <v>302</v>
      </c>
      <c r="C35" s="153" t="s">
        <v>373</v>
      </c>
      <c r="D35" s="153" t="s">
        <v>59</v>
      </c>
      <c r="E35" s="153" t="s">
        <v>304</v>
      </c>
      <c r="F35" s="153" t="s">
        <v>60</v>
      </c>
      <c r="G35" s="153" t="s">
        <v>203</v>
      </c>
      <c r="H35" s="153" t="s">
        <v>284</v>
      </c>
      <c r="I35" s="153" t="s">
        <v>192</v>
      </c>
      <c r="J35" s="153">
        <v>1</v>
      </c>
      <c r="K35" s="177">
        <v>61.86</v>
      </c>
      <c r="L35" s="177">
        <v>58.95</v>
      </c>
      <c r="M35" s="195">
        <v>29.47</v>
      </c>
      <c r="N35" s="193">
        <v>532620</v>
      </c>
      <c r="O35" s="191">
        <f t="shared" si="0"/>
        <v>53.262</v>
      </c>
      <c r="P35" s="192">
        <v>0.5</v>
      </c>
      <c r="Q35" s="177">
        <f t="shared" si="1"/>
        <v>266310</v>
      </c>
      <c r="R35" s="177">
        <f t="shared" si="4"/>
        <v>260000</v>
      </c>
      <c r="S35" s="177">
        <f t="shared" si="3"/>
        <v>26</v>
      </c>
      <c r="T35" s="209" t="s">
        <v>181</v>
      </c>
      <c r="U35" s="159" t="s">
        <v>182</v>
      </c>
      <c r="V35" s="209" t="s">
        <v>183</v>
      </c>
      <c r="W35" s="209" t="s">
        <v>181</v>
      </c>
      <c r="X35" s="153"/>
      <c r="Y35" s="216" t="s">
        <v>374</v>
      </c>
      <c r="Z35" s="216" t="s">
        <v>375</v>
      </c>
      <c r="AA35" s="216" t="s">
        <v>370</v>
      </c>
      <c r="AB35" s="224" t="s">
        <v>181</v>
      </c>
      <c r="AC35" s="224"/>
      <c r="AD35" s="214" t="s">
        <v>376</v>
      </c>
    </row>
    <row r="36" s="140" customFormat="true" ht="135.65" hidden="true" customHeight="true" spans="1:30">
      <c r="A36" s="153">
        <v>33</v>
      </c>
      <c r="B36" s="153" t="s">
        <v>302</v>
      </c>
      <c r="C36" s="153" t="s">
        <v>377</v>
      </c>
      <c r="D36" s="153" t="s">
        <v>378</v>
      </c>
      <c r="E36" s="153" t="s">
        <v>304</v>
      </c>
      <c r="F36" s="153" t="s">
        <v>62</v>
      </c>
      <c r="G36" s="168" t="s">
        <v>203</v>
      </c>
      <c r="H36" s="153" t="s">
        <v>179</v>
      </c>
      <c r="I36" s="153" t="s">
        <v>180</v>
      </c>
      <c r="J36" s="153">
        <v>4</v>
      </c>
      <c r="K36" s="177">
        <v>264.53</v>
      </c>
      <c r="L36" s="177">
        <v>263.8</v>
      </c>
      <c r="M36" s="195">
        <v>131.9</v>
      </c>
      <c r="N36" s="195">
        <v>2317647.04</v>
      </c>
      <c r="O36" s="191">
        <f t="shared" si="0"/>
        <v>231.764704</v>
      </c>
      <c r="P36" s="192">
        <v>0.5</v>
      </c>
      <c r="Q36" s="177">
        <f t="shared" si="1"/>
        <v>1158823.52</v>
      </c>
      <c r="R36" s="177">
        <f t="shared" si="4"/>
        <v>1150000</v>
      </c>
      <c r="S36" s="177">
        <f t="shared" si="3"/>
        <v>115</v>
      </c>
      <c r="T36" s="209" t="s">
        <v>181</v>
      </c>
      <c r="U36" s="159" t="s">
        <v>182</v>
      </c>
      <c r="V36" s="209" t="s">
        <v>183</v>
      </c>
      <c r="W36" s="209" t="s">
        <v>181</v>
      </c>
      <c r="X36" s="153"/>
      <c r="Y36" s="216" t="s">
        <v>379</v>
      </c>
      <c r="Z36" s="216" t="s">
        <v>380</v>
      </c>
      <c r="AA36" s="216" t="s">
        <v>381</v>
      </c>
      <c r="AB36" s="224" t="s">
        <v>181</v>
      </c>
      <c r="AC36" s="224"/>
      <c r="AD36" s="214" t="s">
        <v>382</v>
      </c>
    </row>
    <row r="37" s="140" customFormat="true" ht="121.5" hidden="true" spans="1:30">
      <c r="A37" s="153">
        <v>34</v>
      </c>
      <c r="B37" s="153" t="s">
        <v>302</v>
      </c>
      <c r="C37" s="153" t="s">
        <v>383</v>
      </c>
      <c r="D37" s="153" t="s">
        <v>384</v>
      </c>
      <c r="E37" s="153" t="s">
        <v>177</v>
      </c>
      <c r="F37" s="153" t="s">
        <v>385</v>
      </c>
      <c r="G37" s="168" t="s">
        <v>212</v>
      </c>
      <c r="H37" s="153" t="s">
        <v>179</v>
      </c>
      <c r="I37" s="153" t="s">
        <v>192</v>
      </c>
      <c r="J37" s="153">
        <v>1</v>
      </c>
      <c r="K37" s="177">
        <v>229.69</v>
      </c>
      <c r="L37" s="177">
        <v>229.6952</v>
      </c>
      <c r="M37" s="195">
        <v>114.84</v>
      </c>
      <c r="N37" s="195">
        <v>0</v>
      </c>
      <c r="O37" s="191">
        <f t="shared" ref="O37:O68" si="5">N37/10000</f>
        <v>0</v>
      </c>
      <c r="P37" s="192">
        <v>0.5</v>
      </c>
      <c r="Q37" s="177">
        <f t="shared" ref="Q37:Q67" si="6">N37*P37</f>
        <v>0</v>
      </c>
      <c r="R37" s="177">
        <f t="shared" si="4"/>
        <v>0</v>
      </c>
      <c r="S37" s="177">
        <f t="shared" ref="S37:S68" si="7">R37/10000</f>
        <v>0</v>
      </c>
      <c r="T37" s="159" t="s">
        <v>181</v>
      </c>
      <c r="U37" s="159" t="s">
        <v>182</v>
      </c>
      <c r="V37" s="159" t="s">
        <v>183</v>
      </c>
      <c r="W37" s="159" t="s">
        <v>193</v>
      </c>
      <c r="X37" s="159" t="s">
        <v>386</v>
      </c>
      <c r="Y37" s="216" t="s">
        <v>387</v>
      </c>
      <c r="Z37" s="216"/>
      <c r="AA37" s="216" t="s">
        <v>388</v>
      </c>
      <c r="AB37" s="228" t="s">
        <v>388</v>
      </c>
      <c r="AC37" s="228"/>
      <c r="AD37" s="214" t="s">
        <v>389</v>
      </c>
    </row>
    <row r="38" s="140" customFormat="true" ht="108" hidden="true" spans="1:30">
      <c r="A38" s="153">
        <v>35</v>
      </c>
      <c r="B38" s="153" t="s">
        <v>302</v>
      </c>
      <c r="C38" s="153" t="s">
        <v>390</v>
      </c>
      <c r="D38" s="153" t="s">
        <v>63</v>
      </c>
      <c r="E38" s="153" t="s">
        <v>304</v>
      </c>
      <c r="F38" s="153" t="s">
        <v>64</v>
      </c>
      <c r="G38" s="168" t="s">
        <v>203</v>
      </c>
      <c r="H38" s="153" t="s">
        <v>179</v>
      </c>
      <c r="I38" s="153" t="s">
        <v>180</v>
      </c>
      <c r="J38" s="153">
        <v>4</v>
      </c>
      <c r="K38" s="177">
        <v>51.6</v>
      </c>
      <c r="L38" s="177">
        <v>49.9</v>
      </c>
      <c r="M38" s="195">
        <v>24.95</v>
      </c>
      <c r="N38" s="195">
        <v>449187.47</v>
      </c>
      <c r="O38" s="191">
        <f t="shared" si="5"/>
        <v>44.918747</v>
      </c>
      <c r="P38" s="192">
        <v>0.5</v>
      </c>
      <c r="Q38" s="177">
        <f t="shared" si="6"/>
        <v>224593.735</v>
      </c>
      <c r="R38" s="177">
        <f t="shared" si="4"/>
        <v>220000</v>
      </c>
      <c r="S38" s="177">
        <f t="shared" si="7"/>
        <v>22</v>
      </c>
      <c r="T38" s="209" t="s">
        <v>181</v>
      </c>
      <c r="U38" s="159" t="s">
        <v>182</v>
      </c>
      <c r="V38" s="209" t="s">
        <v>183</v>
      </c>
      <c r="W38" s="209" t="s">
        <v>181</v>
      </c>
      <c r="X38" s="153"/>
      <c r="Y38" s="216" t="s">
        <v>391</v>
      </c>
      <c r="Z38" s="216" t="s">
        <v>392</v>
      </c>
      <c r="AA38" s="216" t="s">
        <v>393</v>
      </c>
      <c r="AB38" s="224" t="s">
        <v>181</v>
      </c>
      <c r="AC38" s="224"/>
      <c r="AD38" s="214" t="s">
        <v>394</v>
      </c>
    </row>
    <row r="39" s="140" customFormat="true" ht="121.5" hidden="true" spans="1:30">
      <c r="A39" s="153">
        <v>36</v>
      </c>
      <c r="B39" s="153" t="s">
        <v>302</v>
      </c>
      <c r="C39" s="153" t="s">
        <v>395</v>
      </c>
      <c r="D39" s="153" t="s">
        <v>396</v>
      </c>
      <c r="E39" s="153" t="s">
        <v>304</v>
      </c>
      <c r="F39" s="153" t="s">
        <v>66</v>
      </c>
      <c r="G39" s="153" t="s">
        <v>212</v>
      </c>
      <c r="H39" s="153" t="s">
        <v>179</v>
      </c>
      <c r="I39" s="153" t="s">
        <v>192</v>
      </c>
      <c r="J39" s="153">
        <v>1</v>
      </c>
      <c r="K39" s="177">
        <v>80.17</v>
      </c>
      <c r="L39" s="177">
        <v>80.175</v>
      </c>
      <c r="M39" s="195">
        <v>40.08</v>
      </c>
      <c r="N39" s="201">
        <v>357750</v>
      </c>
      <c r="O39" s="191">
        <f t="shared" si="5"/>
        <v>35.775</v>
      </c>
      <c r="P39" s="192">
        <v>0.5</v>
      </c>
      <c r="Q39" s="177">
        <f t="shared" si="6"/>
        <v>178875</v>
      </c>
      <c r="R39" s="177">
        <f t="shared" si="4"/>
        <v>170000</v>
      </c>
      <c r="S39" s="177">
        <f t="shared" si="7"/>
        <v>17</v>
      </c>
      <c r="T39" s="209" t="s">
        <v>181</v>
      </c>
      <c r="U39" s="159" t="s">
        <v>182</v>
      </c>
      <c r="V39" s="209" t="s">
        <v>183</v>
      </c>
      <c r="W39" s="209" t="s">
        <v>181</v>
      </c>
      <c r="X39" s="153"/>
      <c r="Y39" s="216" t="s">
        <v>397</v>
      </c>
      <c r="Z39" s="216" t="s">
        <v>357</v>
      </c>
      <c r="AA39" s="216" t="s">
        <v>398</v>
      </c>
      <c r="AB39" s="224" t="s">
        <v>181</v>
      </c>
      <c r="AC39" s="224"/>
      <c r="AD39" s="214" t="s">
        <v>399</v>
      </c>
    </row>
    <row r="40" s="140" customFormat="true" ht="148.5" hidden="true" spans="1:30">
      <c r="A40" s="153">
        <v>37</v>
      </c>
      <c r="B40" s="153" t="s">
        <v>400</v>
      </c>
      <c r="C40" s="161" t="s">
        <v>401</v>
      </c>
      <c r="D40" s="160" t="s">
        <v>68</v>
      </c>
      <c r="E40" s="153" t="s">
        <v>304</v>
      </c>
      <c r="F40" s="160" t="s">
        <v>69</v>
      </c>
      <c r="G40" s="168" t="s">
        <v>212</v>
      </c>
      <c r="H40" s="153" t="s">
        <v>179</v>
      </c>
      <c r="I40" s="153" t="s">
        <v>180</v>
      </c>
      <c r="J40" s="153">
        <v>5</v>
      </c>
      <c r="K40" s="177">
        <v>426.7</v>
      </c>
      <c r="L40" s="177">
        <v>426.7</v>
      </c>
      <c r="M40" s="191">
        <v>213.35</v>
      </c>
      <c r="N40" s="191">
        <v>3744086.6235</v>
      </c>
      <c r="O40" s="191">
        <f t="shared" si="5"/>
        <v>374.40866235</v>
      </c>
      <c r="P40" s="192">
        <v>0.5</v>
      </c>
      <c r="Q40" s="177">
        <f t="shared" si="6"/>
        <v>1872043.31175</v>
      </c>
      <c r="R40" s="177">
        <f t="shared" si="4"/>
        <v>1870000</v>
      </c>
      <c r="S40" s="177">
        <f t="shared" si="7"/>
        <v>187</v>
      </c>
      <c r="T40" s="209" t="s">
        <v>181</v>
      </c>
      <c r="U40" s="159" t="s">
        <v>182</v>
      </c>
      <c r="V40" s="209" t="s">
        <v>183</v>
      </c>
      <c r="W40" s="209" t="s">
        <v>181</v>
      </c>
      <c r="X40" s="153"/>
      <c r="Y40" s="216" t="s">
        <v>402</v>
      </c>
      <c r="Z40" s="216" t="s">
        <v>403</v>
      </c>
      <c r="AA40" s="159" t="s">
        <v>181</v>
      </c>
      <c r="AB40" s="217" t="s">
        <v>181</v>
      </c>
      <c r="AC40" s="217"/>
      <c r="AD40" s="233" t="s">
        <v>404</v>
      </c>
    </row>
    <row r="41" s="140" customFormat="true" ht="216" hidden="true" spans="1:30">
      <c r="A41" s="153">
        <v>38</v>
      </c>
      <c r="B41" s="153" t="s">
        <v>400</v>
      </c>
      <c r="C41" s="162" t="s">
        <v>405</v>
      </c>
      <c r="D41" s="160" t="s">
        <v>70</v>
      </c>
      <c r="E41" s="153" t="s">
        <v>177</v>
      </c>
      <c r="F41" s="160" t="s">
        <v>71</v>
      </c>
      <c r="G41" s="153" t="s">
        <v>203</v>
      </c>
      <c r="H41" s="153" t="s">
        <v>179</v>
      </c>
      <c r="I41" s="153" t="s">
        <v>180</v>
      </c>
      <c r="J41" s="153">
        <v>10</v>
      </c>
      <c r="K41" s="180">
        <v>154.4728</v>
      </c>
      <c r="L41" s="177">
        <v>154.4738</v>
      </c>
      <c r="M41" s="191">
        <v>77.2369</v>
      </c>
      <c r="N41" s="191">
        <v>1138863.85</v>
      </c>
      <c r="O41" s="191">
        <f t="shared" si="5"/>
        <v>113.886385</v>
      </c>
      <c r="P41" s="192">
        <v>0.5</v>
      </c>
      <c r="Q41" s="177">
        <f t="shared" si="6"/>
        <v>569431.925</v>
      </c>
      <c r="R41" s="177">
        <f t="shared" si="4"/>
        <v>560000</v>
      </c>
      <c r="S41" s="177">
        <f t="shared" si="7"/>
        <v>56</v>
      </c>
      <c r="T41" s="209" t="s">
        <v>181</v>
      </c>
      <c r="U41" s="159" t="s">
        <v>182</v>
      </c>
      <c r="V41" s="209" t="s">
        <v>183</v>
      </c>
      <c r="W41" s="209" t="s">
        <v>181</v>
      </c>
      <c r="X41" s="153"/>
      <c r="Y41" s="216" t="s">
        <v>406</v>
      </c>
      <c r="Z41" s="216" t="s">
        <v>407</v>
      </c>
      <c r="AA41" s="153"/>
      <c r="AB41" s="217" t="s">
        <v>408</v>
      </c>
      <c r="AC41" s="217"/>
      <c r="AD41" s="233" t="s">
        <v>409</v>
      </c>
    </row>
    <row r="42" s="140" customFormat="true" ht="121.5" hidden="true" spans="1:30">
      <c r="A42" s="153">
        <v>39</v>
      </c>
      <c r="B42" s="153" t="s">
        <v>400</v>
      </c>
      <c r="C42" s="162" t="s">
        <v>410</v>
      </c>
      <c r="D42" s="153" t="s">
        <v>72</v>
      </c>
      <c r="E42" s="153" t="s">
        <v>304</v>
      </c>
      <c r="F42" s="153" t="s">
        <v>73</v>
      </c>
      <c r="G42" s="153" t="s">
        <v>203</v>
      </c>
      <c r="H42" s="153" t="s">
        <v>179</v>
      </c>
      <c r="I42" s="153" t="s">
        <v>180</v>
      </c>
      <c r="J42" s="153">
        <v>360</v>
      </c>
      <c r="K42" s="177">
        <v>50.46</v>
      </c>
      <c r="L42" s="181">
        <f>428203.64/10000</f>
        <v>42.820364</v>
      </c>
      <c r="M42" s="191">
        <v>24.49</v>
      </c>
      <c r="N42" s="191">
        <v>277219.87</v>
      </c>
      <c r="O42" s="191">
        <f t="shared" si="5"/>
        <v>27.721987</v>
      </c>
      <c r="P42" s="192">
        <v>0.5</v>
      </c>
      <c r="Q42" s="177">
        <f t="shared" si="6"/>
        <v>138609.935</v>
      </c>
      <c r="R42" s="177">
        <f t="shared" si="4"/>
        <v>130000</v>
      </c>
      <c r="S42" s="177">
        <f t="shared" si="7"/>
        <v>13</v>
      </c>
      <c r="T42" s="209" t="s">
        <v>181</v>
      </c>
      <c r="U42" s="159" t="s">
        <v>182</v>
      </c>
      <c r="V42" s="209" t="s">
        <v>183</v>
      </c>
      <c r="W42" s="209" t="s">
        <v>181</v>
      </c>
      <c r="X42" s="153"/>
      <c r="Y42" s="216" t="s">
        <v>411</v>
      </c>
      <c r="Z42" s="216" t="s">
        <v>412</v>
      </c>
      <c r="AA42" s="153"/>
      <c r="AB42" s="217" t="s">
        <v>413</v>
      </c>
      <c r="AC42" s="217"/>
      <c r="AD42" s="233" t="s">
        <v>414</v>
      </c>
    </row>
    <row r="43" s="140" customFormat="true" ht="312.8" hidden="true" customHeight="true" spans="1:30">
      <c r="A43" s="153">
        <v>40</v>
      </c>
      <c r="B43" s="153" t="s">
        <v>400</v>
      </c>
      <c r="C43" s="162" t="s">
        <v>415</v>
      </c>
      <c r="D43" s="153" t="s">
        <v>74</v>
      </c>
      <c r="E43" s="153" t="s">
        <v>304</v>
      </c>
      <c r="F43" s="153" t="s">
        <v>75</v>
      </c>
      <c r="G43" s="153" t="s">
        <v>203</v>
      </c>
      <c r="H43" s="153" t="s">
        <v>179</v>
      </c>
      <c r="I43" s="153" t="s">
        <v>192</v>
      </c>
      <c r="J43" s="153">
        <v>30</v>
      </c>
      <c r="K43" s="177">
        <v>1000</v>
      </c>
      <c r="L43" s="177">
        <v>784.17</v>
      </c>
      <c r="M43" s="191">
        <v>300</v>
      </c>
      <c r="N43" s="191">
        <v>2840000</v>
      </c>
      <c r="O43" s="191">
        <f t="shared" si="5"/>
        <v>284</v>
      </c>
      <c r="P43" s="192">
        <v>0.5</v>
      </c>
      <c r="Q43" s="177">
        <f t="shared" si="6"/>
        <v>1420000</v>
      </c>
      <c r="R43" s="177">
        <f t="shared" si="4"/>
        <v>1420000</v>
      </c>
      <c r="S43" s="177">
        <f t="shared" si="7"/>
        <v>142</v>
      </c>
      <c r="T43" s="209" t="s">
        <v>181</v>
      </c>
      <c r="U43" s="159" t="s">
        <v>182</v>
      </c>
      <c r="V43" s="209" t="s">
        <v>183</v>
      </c>
      <c r="W43" s="209" t="s">
        <v>181</v>
      </c>
      <c r="X43" s="153"/>
      <c r="Y43" s="216" t="s">
        <v>416</v>
      </c>
      <c r="Z43" s="216" t="s">
        <v>417</v>
      </c>
      <c r="AA43" s="153"/>
      <c r="AB43" s="217" t="s">
        <v>418</v>
      </c>
      <c r="AC43" s="217"/>
      <c r="AD43" s="233" t="s">
        <v>419</v>
      </c>
    </row>
    <row r="44" s="140" customFormat="true" ht="216" hidden="true" spans="1:30">
      <c r="A44" s="153">
        <v>41</v>
      </c>
      <c r="B44" s="153" t="s">
        <v>400</v>
      </c>
      <c r="C44" s="153" t="s">
        <v>420</v>
      </c>
      <c r="D44" s="153" t="s">
        <v>421</v>
      </c>
      <c r="E44" s="153" t="s">
        <v>304</v>
      </c>
      <c r="F44" s="153" t="s">
        <v>422</v>
      </c>
      <c r="G44" s="153" t="s">
        <v>191</v>
      </c>
      <c r="H44" s="153" t="s">
        <v>179</v>
      </c>
      <c r="I44" s="153" t="s">
        <v>180</v>
      </c>
      <c r="J44" s="153">
        <v>23</v>
      </c>
      <c r="K44" s="177">
        <v>88.6</v>
      </c>
      <c r="L44" s="177"/>
      <c r="M44" s="191">
        <v>28.2</v>
      </c>
      <c r="N44" s="191"/>
      <c r="O44" s="191">
        <f t="shared" si="5"/>
        <v>0</v>
      </c>
      <c r="P44" s="192">
        <v>0.5</v>
      </c>
      <c r="Q44" s="177">
        <f t="shared" si="6"/>
        <v>0</v>
      </c>
      <c r="R44" s="177">
        <f t="shared" si="4"/>
        <v>0</v>
      </c>
      <c r="S44" s="177">
        <f t="shared" si="7"/>
        <v>0</v>
      </c>
      <c r="T44" s="159" t="s">
        <v>193</v>
      </c>
      <c r="U44" s="159" t="s">
        <v>182</v>
      </c>
      <c r="V44" s="159" t="s">
        <v>182</v>
      </c>
      <c r="W44" s="159" t="s">
        <v>193</v>
      </c>
      <c r="X44" s="159" t="s">
        <v>423</v>
      </c>
      <c r="Y44" s="216" t="s">
        <v>424</v>
      </c>
      <c r="Z44" s="216" t="s">
        <v>425</v>
      </c>
      <c r="AA44" s="153"/>
      <c r="AB44" s="217"/>
      <c r="AC44" s="217"/>
      <c r="AD44" s="233" t="s">
        <v>193</v>
      </c>
    </row>
    <row r="45" s="140" customFormat="true" ht="40.5" hidden="true" spans="1:30">
      <c r="A45" s="153">
        <v>42</v>
      </c>
      <c r="B45" s="153" t="s">
        <v>400</v>
      </c>
      <c r="C45" s="153" t="s">
        <v>426</v>
      </c>
      <c r="D45" s="159" t="s">
        <v>427</v>
      </c>
      <c r="E45" s="153" t="s">
        <v>428</v>
      </c>
      <c r="F45" s="153" t="s">
        <v>429</v>
      </c>
      <c r="G45" s="153" t="s">
        <v>248</v>
      </c>
      <c r="H45" s="153" t="s">
        <v>179</v>
      </c>
      <c r="I45" s="153" t="s">
        <v>180</v>
      </c>
      <c r="J45" s="153">
        <v>0</v>
      </c>
      <c r="K45" s="177">
        <v>1500</v>
      </c>
      <c r="L45" s="177"/>
      <c r="M45" s="191"/>
      <c r="N45" s="191"/>
      <c r="O45" s="191">
        <f t="shared" si="5"/>
        <v>0</v>
      </c>
      <c r="P45" s="192">
        <v>0.5</v>
      </c>
      <c r="Q45" s="177">
        <f t="shared" si="6"/>
        <v>0</v>
      </c>
      <c r="R45" s="177">
        <f t="shared" si="4"/>
        <v>0</v>
      </c>
      <c r="S45" s="177">
        <f t="shared" si="7"/>
        <v>0</v>
      </c>
      <c r="T45" s="159" t="s">
        <v>193</v>
      </c>
      <c r="U45" s="159" t="s">
        <v>182</v>
      </c>
      <c r="V45" s="159" t="s">
        <v>182</v>
      </c>
      <c r="W45" s="159" t="s">
        <v>193</v>
      </c>
      <c r="X45" s="159" t="s">
        <v>241</v>
      </c>
      <c r="Y45" s="216" t="s">
        <v>430</v>
      </c>
      <c r="Z45" s="216"/>
      <c r="AA45" s="153"/>
      <c r="AB45" s="217"/>
      <c r="AC45" s="217"/>
      <c r="AD45" s="233" t="s">
        <v>431</v>
      </c>
    </row>
    <row r="46" s="140" customFormat="true" ht="81" hidden="true" spans="1:30">
      <c r="A46" s="153">
        <v>43</v>
      </c>
      <c r="B46" s="153" t="s">
        <v>400</v>
      </c>
      <c r="C46" s="153" t="s">
        <v>426</v>
      </c>
      <c r="D46" s="153" t="s">
        <v>432</v>
      </c>
      <c r="E46" s="153" t="s">
        <v>304</v>
      </c>
      <c r="F46" s="153" t="s">
        <v>433</v>
      </c>
      <c r="G46" s="153" t="s">
        <v>191</v>
      </c>
      <c r="H46" s="153" t="s">
        <v>179</v>
      </c>
      <c r="I46" s="153" t="s">
        <v>192</v>
      </c>
      <c r="J46" s="153">
        <v>0</v>
      </c>
      <c r="K46" s="177">
        <v>350</v>
      </c>
      <c r="L46" s="177"/>
      <c r="M46" s="191"/>
      <c r="N46" s="191"/>
      <c r="O46" s="191">
        <f t="shared" si="5"/>
        <v>0</v>
      </c>
      <c r="P46" s="192">
        <v>0.5</v>
      </c>
      <c r="Q46" s="177">
        <f t="shared" si="6"/>
        <v>0</v>
      </c>
      <c r="R46" s="177">
        <f t="shared" si="4"/>
        <v>0</v>
      </c>
      <c r="S46" s="177">
        <f t="shared" si="7"/>
        <v>0</v>
      </c>
      <c r="T46" s="159" t="s">
        <v>193</v>
      </c>
      <c r="U46" s="159" t="s">
        <v>182</v>
      </c>
      <c r="V46" s="159" t="s">
        <v>182</v>
      </c>
      <c r="W46" s="159" t="s">
        <v>193</v>
      </c>
      <c r="X46" s="159" t="s">
        <v>241</v>
      </c>
      <c r="Y46" s="216" t="s">
        <v>434</v>
      </c>
      <c r="Z46" s="216"/>
      <c r="AA46" s="153"/>
      <c r="AB46" s="217"/>
      <c r="AC46" s="217"/>
      <c r="AD46" s="233" t="s">
        <v>431</v>
      </c>
    </row>
    <row r="47" s="140" customFormat="true" ht="67.5" hidden="true" spans="1:30">
      <c r="A47" s="153">
        <v>44</v>
      </c>
      <c r="B47" s="153" t="s">
        <v>400</v>
      </c>
      <c r="C47" s="153" t="s">
        <v>435</v>
      </c>
      <c r="D47" s="153" t="s">
        <v>436</v>
      </c>
      <c r="E47" s="153" t="s">
        <v>177</v>
      </c>
      <c r="F47" s="153" t="s">
        <v>437</v>
      </c>
      <c r="G47" s="153" t="s">
        <v>248</v>
      </c>
      <c r="H47" s="153" t="s">
        <v>338</v>
      </c>
      <c r="I47" s="153" t="s">
        <v>192</v>
      </c>
      <c r="J47" s="153">
        <v>0</v>
      </c>
      <c r="K47" s="177">
        <v>500</v>
      </c>
      <c r="L47" s="177"/>
      <c r="M47" s="191"/>
      <c r="N47" s="191"/>
      <c r="O47" s="191">
        <f t="shared" si="5"/>
        <v>0</v>
      </c>
      <c r="P47" s="192">
        <v>0.5</v>
      </c>
      <c r="Q47" s="177">
        <f t="shared" si="6"/>
        <v>0</v>
      </c>
      <c r="R47" s="177">
        <f t="shared" si="4"/>
        <v>0</v>
      </c>
      <c r="S47" s="177">
        <f t="shared" si="7"/>
        <v>0</v>
      </c>
      <c r="T47" s="159" t="s">
        <v>193</v>
      </c>
      <c r="U47" s="159" t="s">
        <v>182</v>
      </c>
      <c r="V47" s="159" t="s">
        <v>182</v>
      </c>
      <c r="W47" s="159" t="s">
        <v>193</v>
      </c>
      <c r="X47" s="159" t="s">
        <v>241</v>
      </c>
      <c r="Y47" s="216" t="s">
        <v>430</v>
      </c>
      <c r="Z47" s="216"/>
      <c r="AA47" s="153"/>
      <c r="AB47" s="217"/>
      <c r="AC47" s="217"/>
      <c r="AD47" s="233" t="s">
        <v>431</v>
      </c>
    </row>
    <row r="48" s="140" customFormat="true" ht="67.5" hidden="true" spans="1:30">
      <c r="A48" s="153">
        <v>45</v>
      </c>
      <c r="B48" s="153" t="s">
        <v>400</v>
      </c>
      <c r="C48" s="153" t="s">
        <v>438</v>
      </c>
      <c r="D48" s="153" t="s">
        <v>436</v>
      </c>
      <c r="E48" s="153" t="s">
        <v>304</v>
      </c>
      <c r="F48" s="153" t="s">
        <v>439</v>
      </c>
      <c r="G48" s="153" t="s">
        <v>248</v>
      </c>
      <c r="H48" s="153" t="s">
        <v>338</v>
      </c>
      <c r="I48" s="153" t="s">
        <v>192</v>
      </c>
      <c r="J48" s="153">
        <v>0</v>
      </c>
      <c r="K48" s="177">
        <v>22.76</v>
      </c>
      <c r="L48" s="177"/>
      <c r="M48" s="177"/>
      <c r="N48" s="191"/>
      <c r="O48" s="191">
        <f t="shared" si="5"/>
        <v>0</v>
      </c>
      <c r="P48" s="192">
        <v>0.5</v>
      </c>
      <c r="Q48" s="177">
        <f t="shared" si="6"/>
        <v>0</v>
      </c>
      <c r="R48" s="177">
        <f t="shared" si="4"/>
        <v>0</v>
      </c>
      <c r="S48" s="177">
        <f t="shared" si="7"/>
        <v>0</v>
      </c>
      <c r="T48" s="159" t="s">
        <v>193</v>
      </c>
      <c r="U48" s="159" t="s">
        <v>182</v>
      </c>
      <c r="V48" s="159" t="s">
        <v>182</v>
      </c>
      <c r="W48" s="159" t="s">
        <v>193</v>
      </c>
      <c r="X48" s="159" t="s">
        <v>241</v>
      </c>
      <c r="Y48" s="216" t="s">
        <v>430</v>
      </c>
      <c r="Z48" s="216"/>
      <c r="AA48" s="153"/>
      <c r="AB48" s="217"/>
      <c r="AC48" s="217"/>
      <c r="AD48" s="233" t="s">
        <v>431</v>
      </c>
    </row>
    <row r="49" s="140" customFormat="true" ht="148.5" hidden="true" spans="1:30">
      <c r="A49" s="153">
        <v>46</v>
      </c>
      <c r="B49" s="153" t="s">
        <v>400</v>
      </c>
      <c r="C49" s="153" t="s">
        <v>438</v>
      </c>
      <c r="D49" s="159" t="s">
        <v>76</v>
      </c>
      <c r="E49" s="159" t="s">
        <v>202</v>
      </c>
      <c r="F49" s="153" t="s">
        <v>77</v>
      </c>
      <c r="G49" s="153" t="s">
        <v>248</v>
      </c>
      <c r="H49" s="153" t="s">
        <v>179</v>
      </c>
      <c r="I49" s="153" t="s">
        <v>180</v>
      </c>
      <c r="J49" s="153">
        <v>15</v>
      </c>
      <c r="K49" s="177">
        <v>37.5846</v>
      </c>
      <c r="L49" s="177">
        <v>20.51</v>
      </c>
      <c r="M49" s="191">
        <v>10.25</v>
      </c>
      <c r="N49" s="191">
        <v>205088.8</v>
      </c>
      <c r="O49" s="191">
        <f t="shared" si="5"/>
        <v>20.50888</v>
      </c>
      <c r="P49" s="192">
        <v>0.5</v>
      </c>
      <c r="Q49" s="177">
        <f t="shared" si="6"/>
        <v>102544.4</v>
      </c>
      <c r="R49" s="177">
        <f>INT(Q49/100)*100</f>
        <v>102500</v>
      </c>
      <c r="S49" s="177">
        <f t="shared" si="7"/>
        <v>10.25</v>
      </c>
      <c r="T49" s="209" t="s">
        <v>181</v>
      </c>
      <c r="U49" s="159" t="s">
        <v>182</v>
      </c>
      <c r="V49" s="209" t="s">
        <v>183</v>
      </c>
      <c r="W49" s="209" t="s">
        <v>181</v>
      </c>
      <c r="X49" s="153"/>
      <c r="Y49" s="221" t="s">
        <v>440</v>
      </c>
      <c r="Z49" s="216"/>
      <c r="AA49" s="153"/>
      <c r="AB49" s="217"/>
      <c r="AC49" s="217"/>
      <c r="AD49" s="233" t="s">
        <v>441</v>
      </c>
    </row>
    <row r="50" s="140" customFormat="true" ht="67.5" hidden="true" spans="1:30">
      <c r="A50" s="153">
        <v>47</v>
      </c>
      <c r="B50" s="153" t="s">
        <v>400</v>
      </c>
      <c r="C50" s="153" t="s">
        <v>438</v>
      </c>
      <c r="D50" s="153" t="s">
        <v>442</v>
      </c>
      <c r="E50" s="153" t="s">
        <v>304</v>
      </c>
      <c r="F50" s="153" t="s">
        <v>77</v>
      </c>
      <c r="G50" s="153" t="s">
        <v>191</v>
      </c>
      <c r="H50" s="153" t="s">
        <v>179</v>
      </c>
      <c r="I50" s="153" t="s">
        <v>192</v>
      </c>
      <c r="J50" s="153">
        <v>0</v>
      </c>
      <c r="K50" s="177">
        <v>50</v>
      </c>
      <c r="L50" s="177"/>
      <c r="M50" s="191"/>
      <c r="N50" s="191"/>
      <c r="O50" s="191">
        <f t="shared" si="5"/>
        <v>0</v>
      </c>
      <c r="P50" s="192">
        <v>0.5</v>
      </c>
      <c r="Q50" s="177">
        <f t="shared" si="6"/>
        <v>0</v>
      </c>
      <c r="R50" s="177">
        <f t="shared" ref="R50:R97" si="8">INT(Q50/10000)*10000</f>
        <v>0</v>
      </c>
      <c r="S50" s="177">
        <f t="shared" si="7"/>
        <v>0</v>
      </c>
      <c r="T50" s="159" t="s">
        <v>193</v>
      </c>
      <c r="U50" s="159" t="s">
        <v>182</v>
      </c>
      <c r="V50" s="159" t="s">
        <v>182</v>
      </c>
      <c r="W50" s="159" t="s">
        <v>193</v>
      </c>
      <c r="X50" s="159" t="s">
        <v>241</v>
      </c>
      <c r="Y50" s="216" t="s">
        <v>434</v>
      </c>
      <c r="Z50" s="216"/>
      <c r="AA50" s="153"/>
      <c r="AB50" s="217"/>
      <c r="AC50" s="217"/>
      <c r="AD50" s="233" t="s">
        <v>431</v>
      </c>
    </row>
    <row r="51" s="140" customFormat="true" ht="229.5" hidden="true" spans="1:30">
      <c r="A51" s="153">
        <v>48</v>
      </c>
      <c r="B51" s="153" t="s">
        <v>400</v>
      </c>
      <c r="C51" s="153" t="s">
        <v>443</v>
      </c>
      <c r="D51" s="153" t="s">
        <v>444</v>
      </c>
      <c r="E51" s="153" t="s">
        <v>202</v>
      </c>
      <c r="F51" s="153" t="s">
        <v>445</v>
      </c>
      <c r="G51" s="153" t="s">
        <v>203</v>
      </c>
      <c r="H51" s="153" t="s">
        <v>179</v>
      </c>
      <c r="I51" s="153" t="s">
        <v>192</v>
      </c>
      <c r="J51" s="153">
        <v>12</v>
      </c>
      <c r="K51" s="177">
        <v>300</v>
      </c>
      <c r="L51" s="177">
        <v>105</v>
      </c>
      <c r="M51" s="191">
        <v>52.5</v>
      </c>
      <c r="N51" s="191"/>
      <c r="O51" s="191">
        <f t="shared" si="5"/>
        <v>0</v>
      </c>
      <c r="P51" s="192">
        <v>0.5</v>
      </c>
      <c r="Q51" s="177">
        <f t="shared" si="6"/>
        <v>0</v>
      </c>
      <c r="R51" s="177">
        <f t="shared" si="8"/>
        <v>0</v>
      </c>
      <c r="S51" s="177">
        <f t="shared" si="7"/>
        <v>0</v>
      </c>
      <c r="T51" s="159" t="s">
        <v>181</v>
      </c>
      <c r="U51" s="159" t="s">
        <v>182</v>
      </c>
      <c r="V51" s="159" t="s">
        <v>182</v>
      </c>
      <c r="W51" s="159" t="s">
        <v>193</v>
      </c>
      <c r="X51" s="159" t="s">
        <v>446</v>
      </c>
      <c r="Y51" s="221" t="s">
        <v>447</v>
      </c>
      <c r="Z51" s="153"/>
      <c r="AA51" s="153"/>
      <c r="AB51" s="217"/>
      <c r="AC51" s="217"/>
      <c r="AD51" s="233" t="s">
        <v>448</v>
      </c>
    </row>
    <row r="52" s="140" customFormat="true" ht="67.5" hidden="true" spans="1:30">
      <c r="A52" s="153">
        <v>49</v>
      </c>
      <c r="B52" s="153" t="s">
        <v>449</v>
      </c>
      <c r="C52" s="153" t="s">
        <v>450</v>
      </c>
      <c r="D52" s="153" t="s">
        <v>451</v>
      </c>
      <c r="E52" s="153" t="s">
        <v>304</v>
      </c>
      <c r="F52" s="153" t="s">
        <v>452</v>
      </c>
      <c r="G52" s="153" t="s">
        <v>203</v>
      </c>
      <c r="H52" s="153"/>
      <c r="I52" s="153"/>
      <c r="J52" s="153"/>
      <c r="K52" s="177">
        <v>95.3</v>
      </c>
      <c r="L52" s="177"/>
      <c r="M52" s="191"/>
      <c r="N52" s="191"/>
      <c r="O52" s="191">
        <f t="shared" si="5"/>
        <v>0</v>
      </c>
      <c r="P52" s="192">
        <v>0.3</v>
      </c>
      <c r="Q52" s="177">
        <f t="shared" si="6"/>
        <v>0</v>
      </c>
      <c r="R52" s="177">
        <f t="shared" si="8"/>
        <v>0</v>
      </c>
      <c r="S52" s="177">
        <f t="shared" si="7"/>
        <v>0</v>
      </c>
      <c r="T52" s="159" t="s">
        <v>181</v>
      </c>
      <c r="U52" s="159" t="s">
        <v>182</v>
      </c>
      <c r="V52" s="159" t="s">
        <v>182</v>
      </c>
      <c r="W52" s="159" t="s">
        <v>193</v>
      </c>
      <c r="X52" s="159" t="s">
        <v>453</v>
      </c>
      <c r="Y52" s="153"/>
      <c r="Z52" s="153"/>
      <c r="AA52" s="153"/>
      <c r="AB52" s="217"/>
      <c r="AC52" s="217"/>
      <c r="AD52" s="233" t="s">
        <v>454</v>
      </c>
    </row>
    <row r="53" s="140" customFormat="true" ht="81" hidden="true" spans="1:30">
      <c r="A53" s="153">
        <v>50</v>
      </c>
      <c r="B53" s="153" t="s">
        <v>449</v>
      </c>
      <c r="C53" s="153" t="s">
        <v>455</v>
      </c>
      <c r="D53" s="153" t="s">
        <v>456</v>
      </c>
      <c r="E53" s="153" t="s">
        <v>304</v>
      </c>
      <c r="F53" s="153" t="s">
        <v>457</v>
      </c>
      <c r="G53" s="153" t="s">
        <v>203</v>
      </c>
      <c r="H53" s="153"/>
      <c r="I53" s="153"/>
      <c r="J53" s="153"/>
      <c r="K53" s="177">
        <v>55.04</v>
      </c>
      <c r="L53" s="177"/>
      <c r="M53" s="191"/>
      <c r="N53" s="191"/>
      <c r="O53" s="191">
        <f t="shared" si="5"/>
        <v>0</v>
      </c>
      <c r="P53" s="192">
        <v>0.3</v>
      </c>
      <c r="Q53" s="177">
        <f t="shared" si="6"/>
        <v>0</v>
      </c>
      <c r="R53" s="177">
        <f t="shared" si="8"/>
        <v>0</v>
      </c>
      <c r="S53" s="177">
        <f t="shared" si="7"/>
        <v>0</v>
      </c>
      <c r="T53" s="159" t="s">
        <v>181</v>
      </c>
      <c r="U53" s="159" t="s">
        <v>182</v>
      </c>
      <c r="V53" s="159" t="s">
        <v>182</v>
      </c>
      <c r="W53" s="159" t="s">
        <v>193</v>
      </c>
      <c r="X53" s="159" t="s">
        <v>453</v>
      </c>
      <c r="Y53" s="153"/>
      <c r="Z53" s="153"/>
      <c r="AA53" s="153"/>
      <c r="AB53" s="217"/>
      <c r="AC53" s="217"/>
      <c r="AD53" s="238" t="s">
        <v>454</v>
      </c>
    </row>
    <row r="54" s="140" customFormat="true" ht="67.5" hidden="true" spans="1:30">
      <c r="A54" s="153">
        <v>51</v>
      </c>
      <c r="B54" s="153" t="s">
        <v>449</v>
      </c>
      <c r="C54" s="153" t="s">
        <v>458</v>
      </c>
      <c r="D54" s="153" t="s">
        <v>459</v>
      </c>
      <c r="E54" s="153" t="s">
        <v>304</v>
      </c>
      <c r="F54" s="153" t="s">
        <v>460</v>
      </c>
      <c r="G54" s="153" t="s">
        <v>203</v>
      </c>
      <c r="H54" s="153"/>
      <c r="I54" s="153"/>
      <c r="J54" s="153"/>
      <c r="K54" s="177">
        <v>76.65</v>
      </c>
      <c r="L54" s="177"/>
      <c r="M54" s="177"/>
      <c r="N54" s="191"/>
      <c r="O54" s="191">
        <f t="shared" si="5"/>
        <v>0</v>
      </c>
      <c r="P54" s="192">
        <v>0.3</v>
      </c>
      <c r="Q54" s="177">
        <f t="shared" si="6"/>
        <v>0</v>
      </c>
      <c r="R54" s="177">
        <f t="shared" si="8"/>
        <v>0</v>
      </c>
      <c r="S54" s="177">
        <f t="shared" si="7"/>
        <v>0</v>
      </c>
      <c r="T54" s="159" t="s">
        <v>181</v>
      </c>
      <c r="U54" s="159" t="s">
        <v>182</v>
      </c>
      <c r="V54" s="159" t="s">
        <v>182</v>
      </c>
      <c r="W54" s="159" t="s">
        <v>193</v>
      </c>
      <c r="X54" s="159" t="s">
        <v>453</v>
      </c>
      <c r="Y54" s="153"/>
      <c r="Z54" s="153"/>
      <c r="AA54" s="153"/>
      <c r="AB54" s="217"/>
      <c r="AC54" s="217"/>
      <c r="AD54" s="238" t="s">
        <v>454</v>
      </c>
    </row>
    <row r="55" s="140" customFormat="true" ht="67.5" hidden="true" spans="1:30">
      <c r="A55" s="153">
        <v>52</v>
      </c>
      <c r="B55" s="153" t="s">
        <v>449</v>
      </c>
      <c r="C55" s="153" t="s">
        <v>461</v>
      </c>
      <c r="D55" s="153" t="s">
        <v>462</v>
      </c>
      <c r="E55" s="153" t="s">
        <v>304</v>
      </c>
      <c r="F55" s="153" t="s">
        <v>463</v>
      </c>
      <c r="G55" s="153" t="s">
        <v>203</v>
      </c>
      <c r="H55" s="153"/>
      <c r="I55" s="153"/>
      <c r="J55" s="153"/>
      <c r="K55" s="177">
        <v>84.18</v>
      </c>
      <c r="L55" s="177"/>
      <c r="M55" s="191"/>
      <c r="N55" s="191"/>
      <c r="O55" s="191">
        <f t="shared" si="5"/>
        <v>0</v>
      </c>
      <c r="P55" s="192">
        <v>0.3</v>
      </c>
      <c r="Q55" s="177">
        <f t="shared" si="6"/>
        <v>0</v>
      </c>
      <c r="R55" s="177">
        <f t="shared" si="8"/>
        <v>0</v>
      </c>
      <c r="S55" s="177">
        <f t="shared" si="7"/>
        <v>0</v>
      </c>
      <c r="T55" s="159" t="s">
        <v>181</v>
      </c>
      <c r="U55" s="159" t="s">
        <v>182</v>
      </c>
      <c r="V55" s="159" t="s">
        <v>182</v>
      </c>
      <c r="W55" s="159" t="s">
        <v>193</v>
      </c>
      <c r="X55" s="159" t="s">
        <v>453</v>
      </c>
      <c r="Y55" s="153"/>
      <c r="Z55" s="153"/>
      <c r="AA55" s="153"/>
      <c r="AB55" s="217"/>
      <c r="AC55" s="217"/>
      <c r="AD55" s="238" t="s">
        <v>454</v>
      </c>
    </row>
    <row r="56" s="140" customFormat="true" ht="108" hidden="true" spans="1:30">
      <c r="A56" s="153">
        <v>53</v>
      </c>
      <c r="B56" s="153" t="s">
        <v>449</v>
      </c>
      <c r="C56" s="153" t="s">
        <v>464</v>
      </c>
      <c r="D56" s="153" t="s">
        <v>465</v>
      </c>
      <c r="E56" s="153" t="s">
        <v>304</v>
      </c>
      <c r="F56" s="153" t="s">
        <v>466</v>
      </c>
      <c r="G56" s="153" t="s">
        <v>212</v>
      </c>
      <c r="H56" s="153"/>
      <c r="I56" s="153"/>
      <c r="J56" s="153"/>
      <c r="K56" s="182">
        <v>304.34</v>
      </c>
      <c r="L56" s="182"/>
      <c r="M56" s="202"/>
      <c r="N56" s="191"/>
      <c r="O56" s="191">
        <f t="shared" si="5"/>
        <v>0</v>
      </c>
      <c r="P56" s="192">
        <v>0.3</v>
      </c>
      <c r="Q56" s="177">
        <f t="shared" si="6"/>
        <v>0</v>
      </c>
      <c r="R56" s="177">
        <f t="shared" si="8"/>
        <v>0</v>
      </c>
      <c r="S56" s="177">
        <f t="shared" si="7"/>
        <v>0</v>
      </c>
      <c r="T56" s="159" t="s">
        <v>181</v>
      </c>
      <c r="U56" s="159" t="s">
        <v>182</v>
      </c>
      <c r="V56" s="159" t="s">
        <v>182</v>
      </c>
      <c r="W56" s="159" t="s">
        <v>193</v>
      </c>
      <c r="X56" s="159" t="s">
        <v>453</v>
      </c>
      <c r="Y56" s="163"/>
      <c r="Z56" s="153"/>
      <c r="AA56" s="153"/>
      <c r="AB56" s="217"/>
      <c r="AC56" s="217"/>
      <c r="AD56" s="238" t="s">
        <v>454</v>
      </c>
    </row>
    <row r="57" s="140" customFormat="true" ht="94.5" hidden="true" spans="1:30">
      <c r="A57" s="153">
        <v>54</v>
      </c>
      <c r="B57" s="153" t="s">
        <v>449</v>
      </c>
      <c r="C57" s="163" t="s">
        <v>467</v>
      </c>
      <c r="D57" s="163" t="s">
        <v>468</v>
      </c>
      <c r="E57" s="163" t="s">
        <v>304</v>
      </c>
      <c r="F57" s="163" t="s">
        <v>469</v>
      </c>
      <c r="G57" s="163" t="s">
        <v>203</v>
      </c>
      <c r="H57" s="153"/>
      <c r="I57" s="153"/>
      <c r="J57" s="153"/>
      <c r="K57" s="182">
        <v>53.13</v>
      </c>
      <c r="L57" s="182"/>
      <c r="M57" s="202"/>
      <c r="N57" s="191"/>
      <c r="O57" s="191">
        <f t="shared" si="5"/>
        <v>0</v>
      </c>
      <c r="P57" s="192">
        <v>0.3</v>
      </c>
      <c r="Q57" s="177">
        <f t="shared" si="6"/>
        <v>0</v>
      </c>
      <c r="R57" s="177">
        <f t="shared" si="8"/>
        <v>0</v>
      </c>
      <c r="S57" s="177">
        <f t="shared" si="7"/>
        <v>0</v>
      </c>
      <c r="T57" s="159" t="s">
        <v>181</v>
      </c>
      <c r="U57" s="159" t="s">
        <v>182</v>
      </c>
      <c r="V57" s="159" t="s">
        <v>182</v>
      </c>
      <c r="W57" s="159" t="s">
        <v>193</v>
      </c>
      <c r="X57" s="159" t="s">
        <v>453</v>
      </c>
      <c r="Y57" s="163"/>
      <c r="Z57" s="153"/>
      <c r="AA57" s="153"/>
      <c r="AB57" s="217"/>
      <c r="AC57" s="217"/>
      <c r="AD57" s="238" t="s">
        <v>454</v>
      </c>
    </row>
    <row r="58" s="140" customFormat="true" ht="81" hidden="true" spans="1:30">
      <c r="A58" s="153">
        <v>55</v>
      </c>
      <c r="B58" s="153" t="s">
        <v>449</v>
      </c>
      <c r="C58" s="153" t="s">
        <v>470</v>
      </c>
      <c r="D58" s="153" t="s">
        <v>471</v>
      </c>
      <c r="E58" s="153" t="s">
        <v>304</v>
      </c>
      <c r="F58" s="153" t="s">
        <v>472</v>
      </c>
      <c r="G58" s="153" t="s">
        <v>212</v>
      </c>
      <c r="H58" s="153"/>
      <c r="I58" s="153"/>
      <c r="J58" s="153"/>
      <c r="K58" s="177">
        <v>141.76</v>
      </c>
      <c r="L58" s="177"/>
      <c r="M58" s="191"/>
      <c r="N58" s="191"/>
      <c r="O58" s="191">
        <f t="shared" si="5"/>
        <v>0</v>
      </c>
      <c r="P58" s="192">
        <v>0.3</v>
      </c>
      <c r="Q58" s="177">
        <f t="shared" si="6"/>
        <v>0</v>
      </c>
      <c r="R58" s="177">
        <f t="shared" si="8"/>
        <v>0</v>
      </c>
      <c r="S58" s="177">
        <f t="shared" si="7"/>
        <v>0</v>
      </c>
      <c r="T58" s="159" t="s">
        <v>181</v>
      </c>
      <c r="U58" s="159" t="s">
        <v>182</v>
      </c>
      <c r="V58" s="159" t="s">
        <v>182</v>
      </c>
      <c r="W58" s="159" t="s">
        <v>193</v>
      </c>
      <c r="X58" s="159" t="s">
        <v>453</v>
      </c>
      <c r="Y58" s="153"/>
      <c r="Z58" s="153"/>
      <c r="AA58" s="153"/>
      <c r="AB58" s="217"/>
      <c r="AC58" s="217"/>
      <c r="AD58" s="238" t="s">
        <v>454</v>
      </c>
    </row>
    <row r="59" s="140" customFormat="true" ht="108" hidden="true" spans="1:30">
      <c r="A59" s="153">
        <v>56</v>
      </c>
      <c r="B59" s="153" t="s">
        <v>449</v>
      </c>
      <c r="C59" s="153" t="s">
        <v>473</v>
      </c>
      <c r="D59" s="153" t="s">
        <v>474</v>
      </c>
      <c r="E59" s="153" t="s">
        <v>177</v>
      </c>
      <c r="F59" s="153" t="s">
        <v>475</v>
      </c>
      <c r="G59" s="168" t="s">
        <v>248</v>
      </c>
      <c r="H59" s="153"/>
      <c r="I59" s="153"/>
      <c r="J59" s="153"/>
      <c r="K59" s="177">
        <v>2300</v>
      </c>
      <c r="L59" s="177"/>
      <c r="M59" s="191"/>
      <c r="N59" s="191"/>
      <c r="O59" s="191">
        <f t="shared" si="5"/>
        <v>0</v>
      </c>
      <c r="P59" s="192">
        <v>0.3</v>
      </c>
      <c r="Q59" s="177">
        <f t="shared" si="6"/>
        <v>0</v>
      </c>
      <c r="R59" s="177">
        <f t="shared" si="8"/>
        <v>0</v>
      </c>
      <c r="S59" s="177">
        <f t="shared" si="7"/>
        <v>0</v>
      </c>
      <c r="T59" s="159" t="s">
        <v>181</v>
      </c>
      <c r="U59" s="159" t="s">
        <v>182</v>
      </c>
      <c r="V59" s="159" t="s">
        <v>182</v>
      </c>
      <c r="W59" s="159" t="s">
        <v>193</v>
      </c>
      <c r="X59" s="159" t="s">
        <v>453</v>
      </c>
      <c r="Y59" s="153"/>
      <c r="Z59" s="153"/>
      <c r="AA59" s="153"/>
      <c r="AB59" s="217"/>
      <c r="AC59" s="217"/>
      <c r="AD59" s="238" t="s">
        <v>454</v>
      </c>
    </row>
    <row r="60" s="140" customFormat="true" ht="108" hidden="true" spans="1:30">
      <c r="A60" s="153">
        <v>57</v>
      </c>
      <c r="B60" s="153" t="s">
        <v>449</v>
      </c>
      <c r="C60" s="153" t="s">
        <v>476</v>
      </c>
      <c r="D60" s="153" t="s">
        <v>477</v>
      </c>
      <c r="E60" s="153" t="s">
        <v>177</v>
      </c>
      <c r="F60" s="153" t="s">
        <v>478</v>
      </c>
      <c r="G60" s="153" t="s">
        <v>203</v>
      </c>
      <c r="H60" s="153"/>
      <c r="I60" s="153"/>
      <c r="J60" s="153"/>
      <c r="K60" s="177">
        <v>33.19</v>
      </c>
      <c r="L60" s="177"/>
      <c r="M60" s="191"/>
      <c r="N60" s="191"/>
      <c r="O60" s="191">
        <f t="shared" si="5"/>
        <v>0</v>
      </c>
      <c r="P60" s="192">
        <v>0.3</v>
      </c>
      <c r="Q60" s="177">
        <f t="shared" si="6"/>
        <v>0</v>
      </c>
      <c r="R60" s="177">
        <f t="shared" si="8"/>
        <v>0</v>
      </c>
      <c r="S60" s="177">
        <f t="shared" si="7"/>
        <v>0</v>
      </c>
      <c r="T60" s="159" t="s">
        <v>181</v>
      </c>
      <c r="U60" s="159" t="s">
        <v>182</v>
      </c>
      <c r="V60" s="159" t="s">
        <v>182</v>
      </c>
      <c r="W60" s="159" t="s">
        <v>193</v>
      </c>
      <c r="X60" s="159" t="s">
        <v>453</v>
      </c>
      <c r="Y60" s="153"/>
      <c r="Z60" s="153"/>
      <c r="AA60" s="153"/>
      <c r="AB60" s="217"/>
      <c r="AC60" s="217"/>
      <c r="AD60" s="238" t="s">
        <v>454</v>
      </c>
    </row>
    <row r="61" s="140" customFormat="true" ht="121.5" hidden="true" spans="1:30">
      <c r="A61" s="153">
        <v>58</v>
      </c>
      <c r="B61" s="153" t="s">
        <v>449</v>
      </c>
      <c r="C61" s="153" t="s">
        <v>479</v>
      </c>
      <c r="D61" s="153" t="s">
        <v>480</v>
      </c>
      <c r="E61" s="153" t="s">
        <v>177</v>
      </c>
      <c r="F61" s="153" t="s">
        <v>481</v>
      </c>
      <c r="G61" s="153" t="s">
        <v>203</v>
      </c>
      <c r="H61" s="153"/>
      <c r="I61" s="153"/>
      <c r="J61" s="153"/>
      <c r="K61" s="177">
        <v>10</v>
      </c>
      <c r="L61" s="177"/>
      <c r="M61" s="191"/>
      <c r="N61" s="191"/>
      <c r="O61" s="191">
        <f t="shared" si="5"/>
        <v>0</v>
      </c>
      <c r="P61" s="192">
        <v>0.3</v>
      </c>
      <c r="Q61" s="177">
        <f t="shared" si="6"/>
        <v>0</v>
      </c>
      <c r="R61" s="177">
        <f t="shared" si="8"/>
        <v>0</v>
      </c>
      <c r="S61" s="177">
        <f t="shared" si="7"/>
        <v>0</v>
      </c>
      <c r="T61" s="159" t="s">
        <v>181</v>
      </c>
      <c r="U61" s="159" t="s">
        <v>182</v>
      </c>
      <c r="V61" s="159" t="s">
        <v>182</v>
      </c>
      <c r="W61" s="159" t="s">
        <v>193</v>
      </c>
      <c r="X61" s="159" t="s">
        <v>453</v>
      </c>
      <c r="Y61" s="153"/>
      <c r="Z61" s="153"/>
      <c r="AB61" s="217"/>
      <c r="AC61" s="217"/>
      <c r="AD61" s="238" t="s">
        <v>454</v>
      </c>
    </row>
    <row r="62" s="140" customFormat="true" ht="108" hidden="true" spans="1:30">
      <c r="A62" s="153">
        <v>59</v>
      </c>
      <c r="B62" s="153" t="s">
        <v>449</v>
      </c>
      <c r="C62" s="162" t="s">
        <v>482</v>
      </c>
      <c r="D62" s="153" t="s">
        <v>483</v>
      </c>
      <c r="E62" s="153" t="s">
        <v>177</v>
      </c>
      <c r="F62" s="168" t="s">
        <v>484</v>
      </c>
      <c r="G62" s="153" t="s">
        <v>248</v>
      </c>
      <c r="H62" s="153"/>
      <c r="I62" s="153"/>
      <c r="J62" s="153"/>
      <c r="K62" s="177">
        <v>8000</v>
      </c>
      <c r="L62" s="177"/>
      <c r="M62" s="191"/>
      <c r="N62" s="191"/>
      <c r="O62" s="191">
        <f t="shared" si="5"/>
        <v>0</v>
      </c>
      <c r="P62" s="192">
        <v>0.3</v>
      </c>
      <c r="Q62" s="177">
        <f t="shared" si="6"/>
        <v>0</v>
      </c>
      <c r="R62" s="177">
        <f t="shared" si="8"/>
        <v>0</v>
      </c>
      <c r="S62" s="177">
        <f t="shared" si="7"/>
        <v>0</v>
      </c>
      <c r="T62" s="159" t="s">
        <v>181</v>
      </c>
      <c r="U62" s="159" t="s">
        <v>182</v>
      </c>
      <c r="V62" s="159" t="s">
        <v>182</v>
      </c>
      <c r="W62" s="159" t="s">
        <v>193</v>
      </c>
      <c r="X62" s="159" t="s">
        <v>453</v>
      </c>
      <c r="Y62" s="153"/>
      <c r="Z62" s="153"/>
      <c r="AA62" s="153"/>
      <c r="AB62" s="217"/>
      <c r="AC62" s="217"/>
      <c r="AD62" s="238" t="s">
        <v>454</v>
      </c>
    </row>
    <row r="63" s="140" customFormat="true" ht="81" hidden="true" spans="1:30">
      <c r="A63" s="153">
        <v>60</v>
      </c>
      <c r="B63" s="153" t="s">
        <v>449</v>
      </c>
      <c r="C63" s="153" t="s">
        <v>485</v>
      </c>
      <c r="D63" s="153" t="s">
        <v>486</v>
      </c>
      <c r="E63" s="153" t="s">
        <v>177</v>
      </c>
      <c r="F63" s="168" t="s">
        <v>487</v>
      </c>
      <c r="G63" s="153" t="s">
        <v>248</v>
      </c>
      <c r="H63" s="153"/>
      <c r="I63" s="153"/>
      <c r="J63" s="153"/>
      <c r="K63" s="177">
        <v>2596.14</v>
      </c>
      <c r="L63" s="177"/>
      <c r="M63" s="191"/>
      <c r="N63" s="191"/>
      <c r="O63" s="191">
        <f t="shared" si="5"/>
        <v>0</v>
      </c>
      <c r="P63" s="192">
        <v>0.3</v>
      </c>
      <c r="Q63" s="177">
        <f t="shared" si="6"/>
        <v>0</v>
      </c>
      <c r="R63" s="177">
        <f t="shared" si="8"/>
        <v>0</v>
      </c>
      <c r="S63" s="177">
        <f t="shared" si="7"/>
        <v>0</v>
      </c>
      <c r="T63" s="159" t="s">
        <v>181</v>
      </c>
      <c r="U63" s="159" t="s">
        <v>182</v>
      </c>
      <c r="V63" s="159" t="s">
        <v>182</v>
      </c>
      <c r="W63" s="159" t="s">
        <v>193</v>
      </c>
      <c r="X63" s="159" t="s">
        <v>453</v>
      </c>
      <c r="Y63" s="153"/>
      <c r="Z63" s="153"/>
      <c r="AA63" s="153"/>
      <c r="AB63" s="217"/>
      <c r="AC63" s="217"/>
      <c r="AD63" s="238" t="s">
        <v>454</v>
      </c>
    </row>
    <row r="64" s="140" customFormat="true" ht="108" hidden="true" spans="1:30">
      <c r="A64" s="153">
        <v>61</v>
      </c>
      <c r="B64" s="153" t="s">
        <v>449</v>
      </c>
      <c r="C64" s="153" t="s">
        <v>488</v>
      </c>
      <c r="D64" s="153" t="s">
        <v>489</v>
      </c>
      <c r="E64" s="153" t="s">
        <v>304</v>
      </c>
      <c r="F64" s="153" t="s">
        <v>490</v>
      </c>
      <c r="G64" s="153" t="s">
        <v>203</v>
      </c>
      <c r="H64" s="153"/>
      <c r="I64" s="153"/>
      <c r="J64" s="153"/>
      <c r="K64" s="177">
        <v>1351.78</v>
      </c>
      <c r="L64" s="177"/>
      <c r="M64" s="177"/>
      <c r="N64" s="191"/>
      <c r="O64" s="191">
        <f t="shared" si="5"/>
        <v>0</v>
      </c>
      <c r="P64" s="192">
        <v>0.3</v>
      </c>
      <c r="Q64" s="177">
        <f t="shared" si="6"/>
        <v>0</v>
      </c>
      <c r="R64" s="177">
        <f t="shared" si="8"/>
        <v>0</v>
      </c>
      <c r="S64" s="177">
        <f t="shared" si="7"/>
        <v>0</v>
      </c>
      <c r="T64" s="159" t="s">
        <v>181</v>
      </c>
      <c r="U64" s="159" t="s">
        <v>182</v>
      </c>
      <c r="V64" s="159" t="s">
        <v>182</v>
      </c>
      <c r="W64" s="159" t="s">
        <v>193</v>
      </c>
      <c r="X64" s="159" t="s">
        <v>453</v>
      </c>
      <c r="Y64" s="153"/>
      <c r="Z64" s="153"/>
      <c r="AA64" s="153"/>
      <c r="AB64" s="217"/>
      <c r="AC64" s="217"/>
      <c r="AD64" s="238" t="s">
        <v>454</v>
      </c>
    </row>
    <row r="65" s="140" customFormat="true" ht="81" hidden="true" spans="1:30">
      <c r="A65" s="153">
        <v>62</v>
      </c>
      <c r="B65" s="153" t="s">
        <v>449</v>
      </c>
      <c r="C65" s="153" t="s">
        <v>491</v>
      </c>
      <c r="D65" s="153" t="s">
        <v>492</v>
      </c>
      <c r="E65" s="153" t="s">
        <v>304</v>
      </c>
      <c r="F65" s="153" t="s">
        <v>493</v>
      </c>
      <c r="G65" s="153" t="s">
        <v>212</v>
      </c>
      <c r="H65" s="153"/>
      <c r="I65" s="153"/>
      <c r="J65" s="153"/>
      <c r="K65" s="177">
        <v>94.95</v>
      </c>
      <c r="L65" s="177"/>
      <c r="M65" s="177"/>
      <c r="N65" s="191"/>
      <c r="O65" s="191">
        <f t="shared" si="5"/>
        <v>0</v>
      </c>
      <c r="P65" s="192">
        <v>0.3</v>
      </c>
      <c r="Q65" s="177">
        <f t="shared" si="6"/>
        <v>0</v>
      </c>
      <c r="R65" s="177">
        <f t="shared" si="8"/>
        <v>0</v>
      </c>
      <c r="S65" s="177">
        <f t="shared" si="7"/>
        <v>0</v>
      </c>
      <c r="T65" s="159" t="s">
        <v>181</v>
      </c>
      <c r="U65" s="159" t="s">
        <v>182</v>
      </c>
      <c r="V65" s="159" t="s">
        <v>182</v>
      </c>
      <c r="W65" s="159" t="s">
        <v>193</v>
      </c>
      <c r="X65" s="159" t="s">
        <v>453</v>
      </c>
      <c r="Y65" s="153"/>
      <c r="Z65" s="153"/>
      <c r="AA65" s="153"/>
      <c r="AB65" s="217"/>
      <c r="AC65" s="217"/>
      <c r="AD65" s="238" t="s">
        <v>454</v>
      </c>
    </row>
    <row r="66" s="140" customFormat="true" ht="67.5" hidden="true" spans="1:30">
      <c r="A66" s="153">
        <v>63</v>
      </c>
      <c r="B66" s="153" t="s">
        <v>449</v>
      </c>
      <c r="C66" s="153" t="s">
        <v>494</v>
      </c>
      <c r="D66" s="153" t="s">
        <v>495</v>
      </c>
      <c r="E66" s="153" t="s">
        <v>304</v>
      </c>
      <c r="F66" s="153" t="s">
        <v>496</v>
      </c>
      <c r="G66" s="153" t="s">
        <v>212</v>
      </c>
      <c r="H66" s="153"/>
      <c r="I66" s="153"/>
      <c r="J66" s="153"/>
      <c r="K66" s="177">
        <v>60.61</v>
      </c>
      <c r="L66" s="177"/>
      <c r="M66" s="177"/>
      <c r="N66" s="191"/>
      <c r="O66" s="191">
        <f t="shared" si="5"/>
        <v>0</v>
      </c>
      <c r="P66" s="192">
        <v>0.3</v>
      </c>
      <c r="Q66" s="177">
        <f t="shared" si="6"/>
        <v>0</v>
      </c>
      <c r="R66" s="177">
        <f t="shared" si="8"/>
        <v>0</v>
      </c>
      <c r="S66" s="177">
        <f t="shared" si="7"/>
        <v>0</v>
      </c>
      <c r="T66" s="159" t="s">
        <v>181</v>
      </c>
      <c r="U66" s="159" t="s">
        <v>182</v>
      </c>
      <c r="V66" s="159" t="s">
        <v>182</v>
      </c>
      <c r="W66" s="159" t="s">
        <v>193</v>
      </c>
      <c r="X66" s="159" t="s">
        <v>453</v>
      </c>
      <c r="Y66" s="153"/>
      <c r="Z66" s="153"/>
      <c r="AA66" s="153"/>
      <c r="AB66" s="217"/>
      <c r="AC66" s="217"/>
      <c r="AD66" s="238" t="s">
        <v>454</v>
      </c>
    </row>
    <row r="67" s="140" customFormat="true" ht="94.5" hidden="true" spans="1:30">
      <c r="A67" s="153">
        <v>64</v>
      </c>
      <c r="B67" s="153" t="s">
        <v>449</v>
      </c>
      <c r="C67" s="153" t="s">
        <v>497</v>
      </c>
      <c r="D67" s="153" t="s">
        <v>498</v>
      </c>
      <c r="E67" s="153" t="s">
        <v>304</v>
      </c>
      <c r="F67" s="153" t="s">
        <v>499</v>
      </c>
      <c r="G67" s="153" t="s">
        <v>212</v>
      </c>
      <c r="H67" s="153"/>
      <c r="I67" s="153"/>
      <c r="J67" s="153"/>
      <c r="K67" s="177">
        <v>60.83</v>
      </c>
      <c r="L67" s="177"/>
      <c r="M67" s="177"/>
      <c r="N67" s="191"/>
      <c r="O67" s="191">
        <f t="shared" si="5"/>
        <v>0</v>
      </c>
      <c r="P67" s="192">
        <v>0.3</v>
      </c>
      <c r="Q67" s="177">
        <f t="shared" si="6"/>
        <v>0</v>
      </c>
      <c r="R67" s="177">
        <f t="shared" si="8"/>
        <v>0</v>
      </c>
      <c r="S67" s="177">
        <f t="shared" si="7"/>
        <v>0</v>
      </c>
      <c r="T67" s="159" t="s">
        <v>181</v>
      </c>
      <c r="U67" s="159" t="s">
        <v>182</v>
      </c>
      <c r="V67" s="159" t="s">
        <v>182</v>
      </c>
      <c r="W67" s="159" t="s">
        <v>193</v>
      </c>
      <c r="X67" s="159" t="s">
        <v>453</v>
      </c>
      <c r="Y67" s="153"/>
      <c r="Z67" s="153"/>
      <c r="AA67" s="153"/>
      <c r="AB67" s="217"/>
      <c r="AC67" s="217"/>
      <c r="AD67" s="238" t="s">
        <v>454</v>
      </c>
    </row>
    <row r="68" s="140" customFormat="true" ht="121.5" hidden="true" spans="1:30">
      <c r="A68" s="153">
        <v>65</v>
      </c>
      <c r="B68" s="153" t="s">
        <v>449</v>
      </c>
      <c r="C68" s="153" t="s">
        <v>500</v>
      </c>
      <c r="D68" s="153" t="s">
        <v>501</v>
      </c>
      <c r="E68" s="153" t="s">
        <v>177</v>
      </c>
      <c r="F68" s="153" t="s">
        <v>502</v>
      </c>
      <c r="G68" s="153" t="s">
        <v>212</v>
      </c>
      <c r="H68" s="153"/>
      <c r="I68" s="153"/>
      <c r="J68" s="153"/>
      <c r="K68" s="177">
        <v>24.03</v>
      </c>
      <c r="L68" s="177"/>
      <c r="M68" s="177"/>
      <c r="N68" s="191"/>
      <c r="O68" s="191">
        <f t="shared" si="5"/>
        <v>0</v>
      </c>
      <c r="P68" s="192">
        <v>0.3</v>
      </c>
      <c r="Q68" s="177">
        <f t="shared" ref="Q68:Q99" si="9">N68*P68</f>
        <v>0</v>
      </c>
      <c r="R68" s="177">
        <f t="shared" si="8"/>
        <v>0</v>
      </c>
      <c r="S68" s="177">
        <f t="shared" si="7"/>
        <v>0</v>
      </c>
      <c r="T68" s="159" t="s">
        <v>181</v>
      </c>
      <c r="U68" s="159" t="s">
        <v>182</v>
      </c>
      <c r="V68" s="159" t="s">
        <v>182</v>
      </c>
      <c r="W68" s="159" t="s">
        <v>193</v>
      </c>
      <c r="X68" s="159" t="s">
        <v>453</v>
      </c>
      <c r="Y68" s="153"/>
      <c r="Z68" s="153"/>
      <c r="AA68" s="153"/>
      <c r="AB68" s="217"/>
      <c r="AC68" s="217"/>
      <c r="AD68" s="238" t="s">
        <v>454</v>
      </c>
    </row>
    <row r="69" s="140" customFormat="true" ht="108" hidden="true" spans="1:30">
      <c r="A69" s="153">
        <v>66</v>
      </c>
      <c r="B69" s="153" t="s">
        <v>449</v>
      </c>
      <c r="C69" s="153" t="s">
        <v>503</v>
      </c>
      <c r="D69" s="153" t="s">
        <v>504</v>
      </c>
      <c r="E69" s="153" t="s">
        <v>177</v>
      </c>
      <c r="F69" s="153" t="s">
        <v>505</v>
      </c>
      <c r="G69" s="153" t="s">
        <v>203</v>
      </c>
      <c r="H69" s="153"/>
      <c r="I69" s="153"/>
      <c r="J69" s="153"/>
      <c r="K69" s="177">
        <v>95.84</v>
      </c>
      <c r="L69" s="177"/>
      <c r="M69" s="177"/>
      <c r="N69" s="191"/>
      <c r="O69" s="191">
        <f t="shared" ref="O69:O100" si="10">N69/10000</f>
        <v>0</v>
      </c>
      <c r="P69" s="192">
        <v>0.3</v>
      </c>
      <c r="Q69" s="177">
        <f t="shared" si="9"/>
        <v>0</v>
      </c>
      <c r="R69" s="177">
        <f t="shared" si="8"/>
        <v>0</v>
      </c>
      <c r="S69" s="177">
        <f t="shared" ref="S69:S100" si="11">R69/10000</f>
        <v>0</v>
      </c>
      <c r="T69" s="159" t="s">
        <v>181</v>
      </c>
      <c r="U69" s="159" t="s">
        <v>182</v>
      </c>
      <c r="V69" s="159" t="s">
        <v>182</v>
      </c>
      <c r="W69" s="159" t="s">
        <v>193</v>
      </c>
      <c r="X69" s="159" t="s">
        <v>453</v>
      </c>
      <c r="Y69" s="153"/>
      <c r="Z69" s="153"/>
      <c r="AA69" s="153"/>
      <c r="AB69" s="217"/>
      <c r="AC69" s="217"/>
      <c r="AD69" s="238" t="s">
        <v>454</v>
      </c>
    </row>
    <row r="70" s="140" customFormat="true" ht="67.5" hidden="true" spans="1:30">
      <c r="A70" s="153">
        <v>67</v>
      </c>
      <c r="B70" s="153" t="s">
        <v>449</v>
      </c>
      <c r="C70" s="153" t="s">
        <v>506</v>
      </c>
      <c r="D70" s="153" t="s">
        <v>507</v>
      </c>
      <c r="E70" s="153" t="s">
        <v>304</v>
      </c>
      <c r="F70" s="153" t="s">
        <v>508</v>
      </c>
      <c r="G70" s="153" t="s">
        <v>212</v>
      </c>
      <c r="H70" s="153"/>
      <c r="I70" s="153"/>
      <c r="J70" s="153"/>
      <c r="K70" s="177">
        <v>126.61</v>
      </c>
      <c r="L70" s="177"/>
      <c r="M70" s="177"/>
      <c r="N70" s="191"/>
      <c r="O70" s="191">
        <f t="shared" si="10"/>
        <v>0</v>
      </c>
      <c r="P70" s="192">
        <v>0.3</v>
      </c>
      <c r="Q70" s="177">
        <f t="shared" si="9"/>
        <v>0</v>
      </c>
      <c r="R70" s="177">
        <f t="shared" si="8"/>
        <v>0</v>
      </c>
      <c r="S70" s="177">
        <f t="shared" si="11"/>
        <v>0</v>
      </c>
      <c r="T70" s="159" t="s">
        <v>181</v>
      </c>
      <c r="U70" s="159" t="s">
        <v>182</v>
      </c>
      <c r="V70" s="159" t="s">
        <v>182</v>
      </c>
      <c r="W70" s="159" t="s">
        <v>193</v>
      </c>
      <c r="X70" s="159" t="s">
        <v>453</v>
      </c>
      <c r="Y70" s="153"/>
      <c r="Z70" s="153"/>
      <c r="AA70" s="153"/>
      <c r="AB70" s="217"/>
      <c r="AC70" s="217"/>
      <c r="AD70" s="238" t="s">
        <v>454</v>
      </c>
    </row>
    <row r="71" s="140" customFormat="true" ht="94.5" hidden="true" spans="1:30">
      <c r="A71" s="153">
        <v>68</v>
      </c>
      <c r="B71" s="153" t="s">
        <v>449</v>
      </c>
      <c r="C71" s="162" t="s">
        <v>509</v>
      </c>
      <c r="D71" s="153" t="s">
        <v>510</v>
      </c>
      <c r="E71" s="153" t="s">
        <v>304</v>
      </c>
      <c r="F71" s="153" t="s">
        <v>511</v>
      </c>
      <c r="G71" s="153" t="s">
        <v>248</v>
      </c>
      <c r="H71" s="153"/>
      <c r="I71" s="153"/>
      <c r="J71" s="153"/>
      <c r="K71" s="177">
        <v>266.22</v>
      </c>
      <c r="L71" s="177"/>
      <c r="M71" s="177"/>
      <c r="N71" s="191"/>
      <c r="O71" s="191">
        <f t="shared" si="10"/>
        <v>0</v>
      </c>
      <c r="P71" s="192">
        <v>0.3</v>
      </c>
      <c r="Q71" s="177">
        <f t="shared" si="9"/>
        <v>0</v>
      </c>
      <c r="R71" s="177">
        <f t="shared" si="8"/>
        <v>0</v>
      </c>
      <c r="S71" s="177">
        <f t="shared" si="11"/>
        <v>0</v>
      </c>
      <c r="T71" s="159" t="s">
        <v>181</v>
      </c>
      <c r="U71" s="159" t="s">
        <v>182</v>
      </c>
      <c r="V71" s="159" t="s">
        <v>182</v>
      </c>
      <c r="W71" s="159" t="s">
        <v>193</v>
      </c>
      <c r="X71" s="159" t="s">
        <v>453</v>
      </c>
      <c r="Y71" s="153"/>
      <c r="Z71" s="153"/>
      <c r="AA71" s="153"/>
      <c r="AB71" s="217"/>
      <c r="AC71" s="217"/>
      <c r="AD71" s="238" t="s">
        <v>454</v>
      </c>
    </row>
    <row r="72" s="140" customFormat="true" ht="81" hidden="true" spans="1:30">
      <c r="A72" s="153">
        <v>69</v>
      </c>
      <c r="B72" s="153" t="s">
        <v>449</v>
      </c>
      <c r="C72" s="153" t="s">
        <v>512</v>
      </c>
      <c r="D72" s="153" t="s">
        <v>513</v>
      </c>
      <c r="E72" s="153" t="s">
        <v>177</v>
      </c>
      <c r="F72" s="153" t="s">
        <v>514</v>
      </c>
      <c r="G72" s="153" t="s">
        <v>248</v>
      </c>
      <c r="H72" s="153"/>
      <c r="I72" s="153"/>
      <c r="J72" s="153"/>
      <c r="K72" s="177">
        <v>18</v>
      </c>
      <c r="L72" s="177"/>
      <c r="M72" s="177"/>
      <c r="N72" s="191"/>
      <c r="O72" s="191">
        <f t="shared" si="10"/>
        <v>0</v>
      </c>
      <c r="P72" s="192">
        <v>0.3</v>
      </c>
      <c r="Q72" s="177">
        <f t="shared" si="9"/>
        <v>0</v>
      </c>
      <c r="R72" s="177">
        <f t="shared" si="8"/>
        <v>0</v>
      </c>
      <c r="S72" s="177">
        <f t="shared" si="11"/>
        <v>0</v>
      </c>
      <c r="T72" s="159" t="s">
        <v>181</v>
      </c>
      <c r="U72" s="159" t="s">
        <v>182</v>
      </c>
      <c r="V72" s="159" t="s">
        <v>182</v>
      </c>
      <c r="W72" s="159" t="s">
        <v>193</v>
      </c>
      <c r="X72" s="159" t="s">
        <v>453</v>
      </c>
      <c r="Y72" s="153"/>
      <c r="Z72" s="153"/>
      <c r="AA72" s="153"/>
      <c r="AB72" s="217"/>
      <c r="AC72" s="217"/>
      <c r="AD72" s="238" t="s">
        <v>454</v>
      </c>
    </row>
    <row r="73" s="140" customFormat="true" ht="121.5" hidden="true" spans="1:30">
      <c r="A73" s="153">
        <v>70</v>
      </c>
      <c r="B73" s="153" t="s">
        <v>449</v>
      </c>
      <c r="C73" s="153" t="s">
        <v>515</v>
      </c>
      <c r="D73" s="153" t="s">
        <v>516</v>
      </c>
      <c r="E73" s="153" t="s">
        <v>304</v>
      </c>
      <c r="F73" s="153" t="s">
        <v>517</v>
      </c>
      <c r="G73" s="153" t="s">
        <v>212</v>
      </c>
      <c r="H73" s="153"/>
      <c r="I73" s="153"/>
      <c r="J73" s="153"/>
      <c r="K73" s="177">
        <v>244.86</v>
      </c>
      <c r="L73" s="177"/>
      <c r="M73" s="177"/>
      <c r="N73" s="191"/>
      <c r="O73" s="191">
        <f t="shared" si="10"/>
        <v>0</v>
      </c>
      <c r="P73" s="192">
        <v>0.3</v>
      </c>
      <c r="Q73" s="177">
        <f t="shared" si="9"/>
        <v>0</v>
      </c>
      <c r="R73" s="177">
        <f t="shared" si="8"/>
        <v>0</v>
      </c>
      <c r="S73" s="177">
        <f t="shared" si="11"/>
        <v>0</v>
      </c>
      <c r="T73" s="159" t="s">
        <v>181</v>
      </c>
      <c r="U73" s="159" t="s">
        <v>182</v>
      </c>
      <c r="V73" s="159" t="s">
        <v>182</v>
      </c>
      <c r="W73" s="159" t="s">
        <v>193</v>
      </c>
      <c r="X73" s="159" t="s">
        <v>453</v>
      </c>
      <c r="Y73" s="153"/>
      <c r="Z73" s="153"/>
      <c r="AA73" s="153"/>
      <c r="AB73" s="217"/>
      <c r="AC73" s="217"/>
      <c r="AD73" s="238" t="s">
        <v>454</v>
      </c>
    </row>
    <row r="74" s="140" customFormat="true" ht="94.5" hidden="true" spans="1:30">
      <c r="A74" s="153">
        <v>71</v>
      </c>
      <c r="B74" s="153" t="s">
        <v>449</v>
      </c>
      <c r="C74" s="153" t="s">
        <v>518</v>
      </c>
      <c r="D74" s="153" t="s">
        <v>519</v>
      </c>
      <c r="E74" s="153" t="s">
        <v>177</v>
      </c>
      <c r="F74" s="153" t="s">
        <v>520</v>
      </c>
      <c r="G74" s="153" t="s">
        <v>212</v>
      </c>
      <c r="H74" s="153"/>
      <c r="I74" s="153"/>
      <c r="J74" s="153"/>
      <c r="K74" s="177">
        <v>200</v>
      </c>
      <c r="L74" s="177"/>
      <c r="M74" s="177"/>
      <c r="N74" s="191"/>
      <c r="O74" s="191">
        <f t="shared" si="10"/>
        <v>0</v>
      </c>
      <c r="P74" s="192">
        <v>0.3</v>
      </c>
      <c r="Q74" s="177">
        <f t="shared" si="9"/>
        <v>0</v>
      </c>
      <c r="R74" s="177">
        <f t="shared" si="8"/>
        <v>0</v>
      </c>
      <c r="S74" s="177">
        <f t="shared" si="11"/>
        <v>0</v>
      </c>
      <c r="T74" s="159" t="s">
        <v>181</v>
      </c>
      <c r="U74" s="159" t="s">
        <v>182</v>
      </c>
      <c r="V74" s="159" t="s">
        <v>182</v>
      </c>
      <c r="W74" s="159" t="s">
        <v>193</v>
      </c>
      <c r="X74" s="159" t="s">
        <v>453</v>
      </c>
      <c r="Y74" s="153"/>
      <c r="Z74" s="153"/>
      <c r="AA74" s="153"/>
      <c r="AB74" s="217"/>
      <c r="AC74" s="217"/>
      <c r="AD74" s="238" t="s">
        <v>454</v>
      </c>
    </row>
    <row r="75" s="140" customFormat="true" ht="162" hidden="true" spans="1:30">
      <c r="A75" s="153">
        <v>72</v>
      </c>
      <c r="B75" s="153" t="s">
        <v>78</v>
      </c>
      <c r="C75" s="159" t="s">
        <v>521</v>
      </c>
      <c r="D75" s="159" t="s">
        <v>79</v>
      </c>
      <c r="E75" s="153" t="s">
        <v>177</v>
      </c>
      <c r="F75" s="153" t="s">
        <v>80</v>
      </c>
      <c r="G75" s="153" t="s">
        <v>203</v>
      </c>
      <c r="H75" s="153" t="s">
        <v>179</v>
      </c>
      <c r="I75" s="153" t="s">
        <v>192</v>
      </c>
      <c r="J75" s="153">
        <v>28</v>
      </c>
      <c r="K75" s="177">
        <v>603.68</v>
      </c>
      <c r="L75" s="177">
        <v>603.68</v>
      </c>
      <c r="M75" s="177">
        <v>300</v>
      </c>
      <c r="N75" s="191">
        <v>3514816.12090174</v>
      </c>
      <c r="O75" s="191">
        <f t="shared" si="10"/>
        <v>351.481612090174</v>
      </c>
      <c r="P75" s="192">
        <v>0.5</v>
      </c>
      <c r="Q75" s="177">
        <f t="shared" si="9"/>
        <v>1757408.06045087</v>
      </c>
      <c r="R75" s="177">
        <f t="shared" si="8"/>
        <v>1750000</v>
      </c>
      <c r="S75" s="177">
        <f t="shared" si="11"/>
        <v>175</v>
      </c>
      <c r="T75" s="209" t="s">
        <v>181</v>
      </c>
      <c r="U75" s="159" t="s">
        <v>182</v>
      </c>
      <c r="V75" s="209" t="s">
        <v>183</v>
      </c>
      <c r="W75" s="209" t="s">
        <v>181</v>
      </c>
      <c r="X75" s="153"/>
      <c r="Y75" s="216" t="s">
        <v>522</v>
      </c>
      <c r="Z75" s="216" t="s">
        <v>523</v>
      </c>
      <c r="AA75" s="216" t="s">
        <v>524</v>
      </c>
      <c r="AB75" s="217" t="s">
        <v>525</v>
      </c>
      <c r="AC75" s="270" t="s">
        <v>181</v>
      </c>
      <c r="AD75" s="233" t="s">
        <v>526</v>
      </c>
    </row>
    <row r="76" s="140" customFormat="true" ht="135" hidden="true" spans="1:30">
      <c r="A76" s="153">
        <v>73</v>
      </c>
      <c r="B76" s="153" t="s">
        <v>78</v>
      </c>
      <c r="C76" s="159" t="s">
        <v>527</v>
      </c>
      <c r="D76" s="153" t="s">
        <v>81</v>
      </c>
      <c r="E76" s="153" t="s">
        <v>177</v>
      </c>
      <c r="F76" s="153" t="s">
        <v>82</v>
      </c>
      <c r="G76" s="153" t="s">
        <v>203</v>
      </c>
      <c r="H76" s="153" t="s">
        <v>179</v>
      </c>
      <c r="I76" s="153" t="s">
        <v>180</v>
      </c>
      <c r="J76" s="153">
        <v>6</v>
      </c>
      <c r="K76" s="177">
        <v>56.78</v>
      </c>
      <c r="L76" s="177">
        <v>56.78</v>
      </c>
      <c r="M76" s="177" t="s">
        <v>528</v>
      </c>
      <c r="N76" s="191">
        <v>417608.36</v>
      </c>
      <c r="O76" s="191">
        <f t="shared" si="10"/>
        <v>41.760836</v>
      </c>
      <c r="P76" s="192">
        <v>0.5</v>
      </c>
      <c r="Q76" s="177">
        <f t="shared" si="9"/>
        <v>208804.18</v>
      </c>
      <c r="R76" s="177">
        <f t="shared" si="8"/>
        <v>200000</v>
      </c>
      <c r="S76" s="177">
        <f t="shared" si="11"/>
        <v>20</v>
      </c>
      <c r="T76" s="209" t="s">
        <v>181</v>
      </c>
      <c r="U76" s="159" t="s">
        <v>182</v>
      </c>
      <c r="V76" s="209" t="s">
        <v>183</v>
      </c>
      <c r="W76" s="209" t="s">
        <v>181</v>
      </c>
      <c r="X76" s="153"/>
      <c r="Y76" s="216" t="s">
        <v>529</v>
      </c>
      <c r="Z76" s="216" t="s">
        <v>530</v>
      </c>
      <c r="AA76" s="262" t="s">
        <v>531</v>
      </c>
      <c r="AB76" s="217" t="s">
        <v>532</v>
      </c>
      <c r="AC76" s="215" t="s">
        <v>533</v>
      </c>
      <c r="AD76" s="233" t="s">
        <v>534</v>
      </c>
    </row>
    <row r="77" s="140" customFormat="true" ht="283.5" hidden="true" spans="1:30">
      <c r="A77" s="153">
        <v>74</v>
      </c>
      <c r="B77" s="153" t="s">
        <v>78</v>
      </c>
      <c r="C77" s="153" t="s">
        <v>535</v>
      </c>
      <c r="D77" s="153" t="s">
        <v>536</v>
      </c>
      <c r="E77" s="153" t="s">
        <v>177</v>
      </c>
      <c r="F77" s="153" t="s">
        <v>537</v>
      </c>
      <c r="G77" s="153" t="s">
        <v>191</v>
      </c>
      <c r="H77" s="153" t="s">
        <v>179</v>
      </c>
      <c r="I77" s="153" t="s">
        <v>192</v>
      </c>
      <c r="J77" s="153">
        <v>5</v>
      </c>
      <c r="K77" s="177">
        <v>160</v>
      </c>
      <c r="L77" s="177">
        <v>160</v>
      </c>
      <c r="M77" s="177">
        <v>80</v>
      </c>
      <c r="N77" s="191">
        <v>0</v>
      </c>
      <c r="O77" s="191">
        <f t="shared" si="10"/>
        <v>0</v>
      </c>
      <c r="P77" s="192">
        <v>0.5</v>
      </c>
      <c r="Q77" s="177">
        <f t="shared" si="9"/>
        <v>0</v>
      </c>
      <c r="R77" s="177">
        <f t="shared" si="8"/>
        <v>0</v>
      </c>
      <c r="S77" s="177">
        <f t="shared" si="11"/>
        <v>0</v>
      </c>
      <c r="T77" s="159" t="s">
        <v>181</v>
      </c>
      <c r="U77" s="159" t="s">
        <v>182</v>
      </c>
      <c r="V77" s="159" t="s">
        <v>183</v>
      </c>
      <c r="W77" s="159" t="s">
        <v>193</v>
      </c>
      <c r="X77" s="159" t="s">
        <v>538</v>
      </c>
      <c r="Y77" s="216" t="s">
        <v>539</v>
      </c>
      <c r="Z77" s="216" t="s">
        <v>540</v>
      </c>
      <c r="AA77" s="216" t="s">
        <v>541</v>
      </c>
      <c r="AB77" s="217" t="s">
        <v>542</v>
      </c>
      <c r="AC77" s="271" t="s">
        <v>543</v>
      </c>
      <c r="AD77" s="271" t="s">
        <v>543</v>
      </c>
    </row>
    <row r="78" s="140" customFormat="true" ht="54" hidden="true" spans="1:30">
      <c r="A78" s="153">
        <v>75</v>
      </c>
      <c r="B78" s="153" t="s">
        <v>78</v>
      </c>
      <c r="C78" s="159" t="s">
        <v>544</v>
      </c>
      <c r="D78" s="153" t="s">
        <v>545</v>
      </c>
      <c r="E78" s="153" t="s">
        <v>177</v>
      </c>
      <c r="F78" s="153" t="s">
        <v>546</v>
      </c>
      <c r="G78" s="153" t="s">
        <v>203</v>
      </c>
      <c r="H78" s="153" t="s">
        <v>284</v>
      </c>
      <c r="I78" s="153" t="s">
        <v>192</v>
      </c>
      <c r="J78" s="153">
        <v>12</v>
      </c>
      <c r="K78" s="177">
        <v>1500</v>
      </c>
      <c r="L78" s="177">
        <v>148</v>
      </c>
      <c r="M78" s="177">
        <v>74</v>
      </c>
      <c r="N78" s="191"/>
      <c r="O78" s="191">
        <f t="shared" si="10"/>
        <v>0</v>
      </c>
      <c r="P78" s="192">
        <v>0.5</v>
      </c>
      <c r="Q78" s="177">
        <f t="shared" si="9"/>
        <v>0</v>
      </c>
      <c r="R78" s="177">
        <f t="shared" si="8"/>
        <v>0</v>
      </c>
      <c r="S78" s="177">
        <f t="shared" si="11"/>
        <v>0</v>
      </c>
      <c r="T78" s="159" t="s">
        <v>181</v>
      </c>
      <c r="U78" s="159" t="s">
        <v>547</v>
      </c>
      <c r="V78" s="159" t="s">
        <v>183</v>
      </c>
      <c r="W78" s="159" t="s">
        <v>193</v>
      </c>
      <c r="X78" s="159" t="s">
        <v>547</v>
      </c>
      <c r="Y78" s="216" t="s">
        <v>548</v>
      </c>
      <c r="Z78" s="216" t="s">
        <v>549</v>
      </c>
      <c r="AA78" s="216" t="s">
        <v>550</v>
      </c>
      <c r="AB78" s="217" t="s">
        <v>525</v>
      </c>
      <c r="AC78" s="217" t="s">
        <v>181</v>
      </c>
      <c r="AD78" s="233" t="s">
        <v>551</v>
      </c>
    </row>
    <row r="79" s="140" customFormat="true" ht="108" hidden="true" spans="1:30">
      <c r="A79" s="153">
        <v>76</v>
      </c>
      <c r="B79" s="153" t="s">
        <v>78</v>
      </c>
      <c r="C79" s="159" t="s">
        <v>552</v>
      </c>
      <c r="D79" s="159" t="s">
        <v>553</v>
      </c>
      <c r="E79" s="153" t="s">
        <v>177</v>
      </c>
      <c r="F79" s="153" t="s">
        <v>554</v>
      </c>
      <c r="G79" s="153" t="s">
        <v>203</v>
      </c>
      <c r="H79" s="153" t="s">
        <v>179</v>
      </c>
      <c r="I79" s="153" t="s">
        <v>180</v>
      </c>
      <c r="J79" s="153">
        <v>12</v>
      </c>
      <c r="K79" s="177">
        <v>55.47</v>
      </c>
      <c r="L79" s="177">
        <v>52.33</v>
      </c>
      <c r="M79" s="177">
        <v>27.74</v>
      </c>
      <c r="N79" s="191"/>
      <c r="O79" s="191">
        <f t="shared" si="10"/>
        <v>0</v>
      </c>
      <c r="P79" s="192">
        <v>0.5</v>
      </c>
      <c r="Q79" s="177">
        <f t="shared" si="9"/>
        <v>0</v>
      </c>
      <c r="R79" s="177">
        <f t="shared" si="8"/>
        <v>0</v>
      </c>
      <c r="S79" s="177">
        <f t="shared" si="11"/>
        <v>0</v>
      </c>
      <c r="T79" s="159" t="s">
        <v>181</v>
      </c>
      <c r="U79" s="159" t="s">
        <v>547</v>
      </c>
      <c r="V79" s="159" t="s">
        <v>183</v>
      </c>
      <c r="W79" s="159" t="s">
        <v>193</v>
      </c>
      <c r="X79" s="159" t="s">
        <v>547</v>
      </c>
      <c r="Y79" s="216" t="s">
        <v>555</v>
      </c>
      <c r="Z79" s="216" t="s">
        <v>193</v>
      </c>
      <c r="AA79" s="216" t="s">
        <v>556</v>
      </c>
      <c r="AB79" s="217" t="s">
        <v>557</v>
      </c>
      <c r="AC79" s="217" t="s">
        <v>181</v>
      </c>
      <c r="AD79" s="233" t="s">
        <v>551</v>
      </c>
    </row>
    <row r="80" s="140" customFormat="true" ht="189" hidden="true" spans="1:30">
      <c r="A80" s="153">
        <v>77</v>
      </c>
      <c r="B80" s="153" t="s">
        <v>78</v>
      </c>
      <c r="C80" s="153" t="s">
        <v>558</v>
      </c>
      <c r="D80" s="153" t="s">
        <v>559</v>
      </c>
      <c r="E80" s="153" t="s">
        <v>202</v>
      </c>
      <c r="F80" s="153" t="s">
        <v>560</v>
      </c>
      <c r="G80" s="153" t="s">
        <v>191</v>
      </c>
      <c r="H80" s="153" t="s">
        <v>179</v>
      </c>
      <c r="I80" s="153" t="s">
        <v>192</v>
      </c>
      <c r="J80" s="153">
        <v>25</v>
      </c>
      <c r="K80" s="177">
        <v>170</v>
      </c>
      <c r="L80" s="177">
        <v>170</v>
      </c>
      <c r="M80" s="177">
        <v>85</v>
      </c>
      <c r="N80" s="191">
        <v>0</v>
      </c>
      <c r="O80" s="191">
        <f t="shared" si="10"/>
        <v>0</v>
      </c>
      <c r="P80" s="192">
        <v>0.5</v>
      </c>
      <c r="Q80" s="177">
        <f t="shared" si="9"/>
        <v>0</v>
      </c>
      <c r="R80" s="177">
        <f t="shared" si="8"/>
        <v>0</v>
      </c>
      <c r="S80" s="177">
        <f t="shared" si="11"/>
        <v>0</v>
      </c>
      <c r="T80" s="159" t="s">
        <v>181</v>
      </c>
      <c r="U80" s="159" t="s">
        <v>182</v>
      </c>
      <c r="V80" s="159" t="s">
        <v>183</v>
      </c>
      <c r="W80" s="159" t="s">
        <v>193</v>
      </c>
      <c r="X80" s="159" t="s">
        <v>561</v>
      </c>
      <c r="Y80" s="216" t="s">
        <v>562</v>
      </c>
      <c r="Z80" s="216" t="s">
        <v>563</v>
      </c>
      <c r="AA80" s="216" t="s">
        <v>216</v>
      </c>
      <c r="AB80" s="263" t="s">
        <v>564</v>
      </c>
      <c r="AC80" s="217" t="s">
        <v>193</v>
      </c>
      <c r="AD80" s="233" t="s">
        <v>564</v>
      </c>
    </row>
    <row r="81" s="140" customFormat="true" ht="135" hidden="true" spans="1:30">
      <c r="A81" s="153">
        <v>78</v>
      </c>
      <c r="B81" s="153" t="s">
        <v>78</v>
      </c>
      <c r="C81" s="159" t="s">
        <v>565</v>
      </c>
      <c r="D81" s="153" t="s">
        <v>83</v>
      </c>
      <c r="E81" s="153" t="s">
        <v>202</v>
      </c>
      <c r="F81" s="153" t="s">
        <v>84</v>
      </c>
      <c r="G81" s="153" t="s">
        <v>248</v>
      </c>
      <c r="H81" s="153" t="s">
        <v>179</v>
      </c>
      <c r="I81" s="153" t="s">
        <v>180</v>
      </c>
      <c r="J81" s="153">
        <v>6</v>
      </c>
      <c r="K81" s="177">
        <v>268.16</v>
      </c>
      <c r="L81" s="177">
        <v>243.67</v>
      </c>
      <c r="M81" s="177">
        <v>125.24</v>
      </c>
      <c r="N81" s="191">
        <v>2232549.46</v>
      </c>
      <c r="O81" s="191">
        <f t="shared" si="10"/>
        <v>223.254946</v>
      </c>
      <c r="P81" s="192">
        <v>0.5</v>
      </c>
      <c r="Q81" s="177">
        <f t="shared" si="9"/>
        <v>1116274.73</v>
      </c>
      <c r="R81" s="177">
        <f t="shared" si="8"/>
        <v>1110000</v>
      </c>
      <c r="S81" s="177">
        <f t="shared" si="11"/>
        <v>111</v>
      </c>
      <c r="T81" s="209" t="s">
        <v>181</v>
      </c>
      <c r="U81" s="159" t="s">
        <v>182</v>
      </c>
      <c r="V81" s="209" t="s">
        <v>183</v>
      </c>
      <c r="W81" s="209" t="s">
        <v>181</v>
      </c>
      <c r="X81" s="153"/>
      <c r="Y81" s="216" t="s">
        <v>566</v>
      </c>
      <c r="Z81" s="216" t="s">
        <v>567</v>
      </c>
      <c r="AA81" s="216" t="s">
        <v>568</v>
      </c>
      <c r="AB81" s="263" t="s">
        <v>568</v>
      </c>
      <c r="AC81" s="217" t="s">
        <v>181</v>
      </c>
      <c r="AD81" s="233" t="s">
        <v>569</v>
      </c>
    </row>
    <row r="82" s="140" customFormat="true" ht="175.5" hidden="true" spans="1:30">
      <c r="A82" s="153">
        <v>79</v>
      </c>
      <c r="B82" s="153" t="s">
        <v>78</v>
      </c>
      <c r="C82" s="159" t="s">
        <v>570</v>
      </c>
      <c r="D82" s="159" t="s">
        <v>85</v>
      </c>
      <c r="E82" s="153" t="s">
        <v>202</v>
      </c>
      <c r="F82" s="153" t="s">
        <v>86</v>
      </c>
      <c r="G82" s="153" t="s">
        <v>212</v>
      </c>
      <c r="H82" s="153" t="s">
        <v>179</v>
      </c>
      <c r="I82" s="153" t="s">
        <v>180</v>
      </c>
      <c r="J82" s="153">
        <v>3</v>
      </c>
      <c r="K82" s="177">
        <v>215.42</v>
      </c>
      <c r="L82" s="177">
        <v>207.42</v>
      </c>
      <c r="M82" s="177">
        <v>103.71</v>
      </c>
      <c r="N82" s="191">
        <v>1335411.50300885</v>
      </c>
      <c r="O82" s="191">
        <f t="shared" si="10"/>
        <v>133.541150300885</v>
      </c>
      <c r="P82" s="192">
        <v>0.5</v>
      </c>
      <c r="Q82" s="177">
        <f t="shared" si="9"/>
        <v>667705.751504425</v>
      </c>
      <c r="R82" s="177">
        <f t="shared" si="8"/>
        <v>660000</v>
      </c>
      <c r="S82" s="177">
        <f t="shared" si="11"/>
        <v>66</v>
      </c>
      <c r="T82" s="209" t="s">
        <v>181</v>
      </c>
      <c r="U82" s="159" t="s">
        <v>182</v>
      </c>
      <c r="V82" s="209" t="s">
        <v>183</v>
      </c>
      <c r="W82" s="209" t="s">
        <v>181</v>
      </c>
      <c r="X82" s="153"/>
      <c r="Y82" s="216" t="s">
        <v>571</v>
      </c>
      <c r="Z82" s="216" t="s">
        <v>572</v>
      </c>
      <c r="AA82" s="216" t="s">
        <v>573</v>
      </c>
      <c r="AB82" s="217" t="s">
        <v>181</v>
      </c>
      <c r="AC82" s="217" t="s">
        <v>574</v>
      </c>
      <c r="AD82" s="233" t="s">
        <v>575</v>
      </c>
    </row>
    <row r="83" s="140" customFormat="true" ht="175.5" hidden="true" spans="1:30">
      <c r="A83" s="153">
        <v>80</v>
      </c>
      <c r="B83" s="153" t="s">
        <v>78</v>
      </c>
      <c r="C83" s="159" t="s">
        <v>576</v>
      </c>
      <c r="D83" s="153" t="s">
        <v>87</v>
      </c>
      <c r="E83" s="153" t="s">
        <v>177</v>
      </c>
      <c r="F83" s="153" t="s">
        <v>88</v>
      </c>
      <c r="G83" s="153" t="s">
        <v>203</v>
      </c>
      <c r="H83" s="153" t="s">
        <v>179</v>
      </c>
      <c r="I83" s="153" t="s">
        <v>192</v>
      </c>
      <c r="J83" s="153">
        <v>10</v>
      </c>
      <c r="K83" s="177">
        <v>450</v>
      </c>
      <c r="L83" s="177">
        <v>45.132</v>
      </c>
      <c r="M83" s="177">
        <v>23</v>
      </c>
      <c r="N83" s="177">
        <v>262890</v>
      </c>
      <c r="O83" s="191">
        <f t="shared" si="10"/>
        <v>26.289</v>
      </c>
      <c r="P83" s="192">
        <v>0.5</v>
      </c>
      <c r="Q83" s="177">
        <f t="shared" si="9"/>
        <v>131445</v>
      </c>
      <c r="R83" s="177">
        <f t="shared" si="8"/>
        <v>130000</v>
      </c>
      <c r="S83" s="177">
        <f t="shared" si="11"/>
        <v>13</v>
      </c>
      <c r="T83" s="209" t="s">
        <v>181</v>
      </c>
      <c r="U83" s="159" t="s">
        <v>182</v>
      </c>
      <c r="V83" s="209" t="s">
        <v>183</v>
      </c>
      <c r="W83" s="209" t="s">
        <v>181</v>
      </c>
      <c r="X83" s="153"/>
      <c r="Y83" s="216" t="s">
        <v>577</v>
      </c>
      <c r="Z83" s="216" t="s">
        <v>578</v>
      </c>
      <c r="AA83" s="216" t="s">
        <v>579</v>
      </c>
      <c r="AB83" s="217" t="s">
        <v>580</v>
      </c>
      <c r="AC83" s="217" t="s">
        <v>581</v>
      </c>
      <c r="AD83" s="233" t="s">
        <v>582</v>
      </c>
    </row>
    <row r="84" s="140" customFormat="true" ht="81" hidden="true" spans="1:30">
      <c r="A84" s="153">
        <v>81</v>
      </c>
      <c r="B84" s="153" t="s">
        <v>78</v>
      </c>
      <c r="C84" s="153" t="s">
        <v>583</v>
      </c>
      <c r="D84" s="153" t="s">
        <v>584</v>
      </c>
      <c r="E84" s="153" t="s">
        <v>202</v>
      </c>
      <c r="F84" s="153" t="s">
        <v>585</v>
      </c>
      <c r="G84" s="153" t="s">
        <v>203</v>
      </c>
      <c r="H84" s="153" t="s">
        <v>179</v>
      </c>
      <c r="I84" s="153" t="s">
        <v>192</v>
      </c>
      <c r="J84" s="153">
        <v>80</v>
      </c>
      <c r="K84" s="177">
        <v>130</v>
      </c>
      <c r="L84" s="177">
        <v>130</v>
      </c>
      <c r="M84" s="191">
        <v>65</v>
      </c>
      <c r="N84" s="191">
        <v>0</v>
      </c>
      <c r="O84" s="191">
        <f t="shared" si="10"/>
        <v>0</v>
      </c>
      <c r="P84" s="192">
        <v>0.5</v>
      </c>
      <c r="Q84" s="177">
        <f t="shared" si="9"/>
        <v>0</v>
      </c>
      <c r="R84" s="177">
        <f t="shared" si="8"/>
        <v>0</v>
      </c>
      <c r="S84" s="177">
        <f t="shared" si="11"/>
        <v>0</v>
      </c>
      <c r="T84" s="159" t="s">
        <v>193</v>
      </c>
      <c r="U84" s="159" t="s">
        <v>182</v>
      </c>
      <c r="V84" s="159" t="s">
        <v>182</v>
      </c>
      <c r="W84" s="159" t="s">
        <v>193</v>
      </c>
      <c r="X84" s="159" t="s">
        <v>586</v>
      </c>
      <c r="Y84" s="216" t="s">
        <v>587</v>
      </c>
      <c r="Z84" s="216" t="s">
        <v>193</v>
      </c>
      <c r="AA84" s="216" t="s">
        <v>193</v>
      </c>
      <c r="AB84" s="217" t="s">
        <v>193</v>
      </c>
      <c r="AC84" s="217" t="s">
        <v>193</v>
      </c>
      <c r="AD84" s="233" t="s">
        <v>262</v>
      </c>
    </row>
    <row r="85" s="140" customFormat="true" ht="175.5" hidden="true" spans="1:30">
      <c r="A85" s="153">
        <v>82</v>
      </c>
      <c r="B85" s="153" t="s">
        <v>78</v>
      </c>
      <c r="C85" s="159" t="s">
        <v>588</v>
      </c>
      <c r="D85" s="153" t="s">
        <v>89</v>
      </c>
      <c r="E85" s="153" t="s">
        <v>202</v>
      </c>
      <c r="F85" s="153" t="s">
        <v>90</v>
      </c>
      <c r="G85" s="153" t="s">
        <v>212</v>
      </c>
      <c r="H85" s="153" t="s">
        <v>179</v>
      </c>
      <c r="I85" s="153" t="s">
        <v>180</v>
      </c>
      <c r="J85" s="153">
        <v>3</v>
      </c>
      <c r="K85" s="177">
        <v>93.01</v>
      </c>
      <c r="L85" s="177">
        <v>93.01</v>
      </c>
      <c r="M85" s="177">
        <v>46.5</v>
      </c>
      <c r="N85" s="191">
        <v>796167.060424841</v>
      </c>
      <c r="O85" s="191">
        <f t="shared" si="10"/>
        <v>79.6167060424841</v>
      </c>
      <c r="P85" s="192">
        <v>0.5</v>
      </c>
      <c r="Q85" s="177">
        <f t="shared" si="9"/>
        <v>398083.530212421</v>
      </c>
      <c r="R85" s="177">
        <f t="shared" si="8"/>
        <v>390000</v>
      </c>
      <c r="S85" s="177">
        <f t="shared" si="11"/>
        <v>39</v>
      </c>
      <c r="T85" s="209" t="s">
        <v>181</v>
      </c>
      <c r="U85" s="159" t="s">
        <v>182</v>
      </c>
      <c r="V85" s="209" t="s">
        <v>183</v>
      </c>
      <c r="W85" s="209" t="s">
        <v>181</v>
      </c>
      <c r="X85" s="153"/>
      <c r="Y85" s="216" t="s">
        <v>589</v>
      </c>
      <c r="Z85" s="216" t="s">
        <v>590</v>
      </c>
      <c r="AA85" s="216" t="s">
        <v>591</v>
      </c>
      <c r="AB85" s="217" t="s">
        <v>181</v>
      </c>
      <c r="AC85" s="217" t="s">
        <v>181</v>
      </c>
      <c r="AD85" s="233" t="s">
        <v>592</v>
      </c>
    </row>
    <row r="86" s="140" customFormat="true" ht="121.5" hidden="true" spans="1:30">
      <c r="A86" s="153">
        <v>83</v>
      </c>
      <c r="B86" s="153" t="s">
        <v>78</v>
      </c>
      <c r="C86" s="159" t="s">
        <v>593</v>
      </c>
      <c r="D86" s="153" t="s">
        <v>594</v>
      </c>
      <c r="E86" s="153" t="s">
        <v>202</v>
      </c>
      <c r="F86" s="153" t="s">
        <v>595</v>
      </c>
      <c r="G86" s="153" t="s">
        <v>248</v>
      </c>
      <c r="H86" s="153" t="s">
        <v>338</v>
      </c>
      <c r="I86" s="153" t="s">
        <v>192</v>
      </c>
      <c r="J86" s="153">
        <v>35</v>
      </c>
      <c r="K86" s="177">
        <v>960</v>
      </c>
      <c r="L86" s="177">
        <v>686</v>
      </c>
      <c r="M86" s="177">
        <v>350</v>
      </c>
      <c r="N86" s="191"/>
      <c r="O86" s="191">
        <f t="shared" si="10"/>
        <v>0</v>
      </c>
      <c r="P86" s="192">
        <v>0.5</v>
      </c>
      <c r="Q86" s="177">
        <f t="shared" si="9"/>
        <v>0</v>
      </c>
      <c r="R86" s="177">
        <f t="shared" si="8"/>
        <v>0</v>
      </c>
      <c r="S86" s="177">
        <f t="shared" si="11"/>
        <v>0</v>
      </c>
      <c r="T86" s="159" t="s">
        <v>181</v>
      </c>
      <c r="U86" s="159" t="s">
        <v>182</v>
      </c>
      <c r="V86" s="159" t="s">
        <v>182</v>
      </c>
      <c r="W86" s="159" t="s">
        <v>193</v>
      </c>
      <c r="X86" s="159" t="s">
        <v>596</v>
      </c>
      <c r="Y86" s="216" t="s">
        <v>597</v>
      </c>
      <c r="Z86" s="216" t="s">
        <v>193</v>
      </c>
      <c r="AA86" s="216" t="s">
        <v>193</v>
      </c>
      <c r="AB86" s="217" t="s">
        <v>598</v>
      </c>
      <c r="AC86" s="217" t="s">
        <v>193</v>
      </c>
      <c r="AD86" s="233" t="s">
        <v>193</v>
      </c>
    </row>
    <row r="87" s="140" customFormat="true" ht="162" hidden="true" spans="1:32">
      <c r="A87" s="153">
        <v>84</v>
      </c>
      <c r="B87" s="153" t="s">
        <v>78</v>
      </c>
      <c r="C87" s="159" t="s">
        <v>599</v>
      </c>
      <c r="D87" s="153" t="s">
        <v>91</v>
      </c>
      <c r="E87" s="153" t="s">
        <v>202</v>
      </c>
      <c r="F87" s="153" t="s">
        <v>92</v>
      </c>
      <c r="G87" s="153" t="s">
        <v>203</v>
      </c>
      <c r="H87" s="153" t="s">
        <v>179</v>
      </c>
      <c r="I87" s="153" t="s">
        <v>180</v>
      </c>
      <c r="J87" s="153">
        <v>5</v>
      </c>
      <c r="K87" s="177">
        <v>513.27</v>
      </c>
      <c r="L87" s="177">
        <v>202.82</v>
      </c>
      <c r="M87" s="177">
        <v>101.41</v>
      </c>
      <c r="N87" s="191">
        <v>963040.29</v>
      </c>
      <c r="O87" s="191">
        <f t="shared" si="10"/>
        <v>96.304029</v>
      </c>
      <c r="P87" s="192">
        <v>0.5</v>
      </c>
      <c r="Q87" s="177">
        <f t="shared" si="9"/>
        <v>481520.145</v>
      </c>
      <c r="R87" s="177">
        <f t="shared" si="8"/>
        <v>480000</v>
      </c>
      <c r="S87" s="177">
        <f t="shared" si="11"/>
        <v>48</v>
      </c>
      <c r="T87" s="209" t="s">
        <v>181</v>
      </c>
      <c r="U87" s="159" t="s">
        <v>182</v>
      </c>
      <c r="V87" s="209" t="s">
        <v>183</v>
      </c>
      <c r="W87" s="209" t="s">
        <v>181</v>
      </c>
      <c r="X87" s="153"/>
      <c r="Y87" s="216" t="s">
        <v>600</v>
      </c>
      <c r="Z87" s="216" t="s">
        <v>601</v>
      </c>
      <c r="AA87" s="216" t="s">
        <v>602</v>
      </c>
      <c r="AB87" s="217" t="s">
        <v>525</v>
      </c>
      <c r="AC87" s="217" t="s">
        <v>181</v>
      </c>
      <c r="AD87" s="233" t="s">
        <v>603</v>
      </c>
      <c r="AE87" s="237"/>
      <c r="AF87" s="237"/>
    </row>
    <row r="88" s="140" customFormat="true" ht="148.5" hidden="true" spans="1:30">
      <c r="A88" s="153">
        <v>85</v>
      </c>
      <c r="B88" s="153" t="s">
        <v>78</v>
      </c>
      <c r="C88" s="159" t="s">
        <v>604</v>
      </c>
      <c r="D88" s="153" t="s">
        <v>605</v>
      </c>
      <c r="E88" s="153" t="s">
        <v>202</v>
      </c>
      <c r="F88" s="153" t="s">
        <v>94</v>
      </c>
      <c r="G88" s="153" t="s">
        <v>203</v>
      </c>
      <c r="H88" s="153" t="s">
        <v>179</v>
      </c>
      <c r="I88" s="153" t="s">
        <v>180</v>
      </c>
      <c r="J88" s="153">
        <v>6</v>
      </c>
      <c r="K88" s="177">
        <v>845.82</v>
      </c>
      <c r="L88" s="177">
        <v>757.07</v>
      </c>
      <c r="M88" s="177">
        <v>300</v>
      </c>
      <c r="N88" s="191">
        <v>3326213.98</v>
      </c>
      <c r="O88" s="191">
        <f t="shared" si="10"/>
        <v>332.621398</v>
      </c>
      <c r="P88" s="192">
        <v>0.5</v>
      </c>
      <c r="Q88" s="177">
        <f t="shared" si="9"/>
        <v>1663106.99</v>
      </c>
      <c r="R88" s="177">
        <f t="shared" si="8"/>
        <v>1660000</v>
      </c>
      <c r="S88" s="177">
        <f t="shared" si="11"/>
        <v>166</v>
      </c>
      <c r="T88" s="209" t="s">
        <v>181</v>
      </c>
      <c r="U88" s="159" t="s">
        <v>182</v>
      </c>
      <c r="V88" s="209" t="s">
        <v>183</v>
      </c>
      <c r="W88" s="209" t="s">
        <v>181</v>
      </c>
      <c r="X88" s="153"/>
      <c r="Y88" s="216" t="s">
        <v>606</v>
      </c>
      <c r="Z88" s="216" t="s">
        <v>607</v>
      </c>
      <c r="AA88" s="216" t="s">
        <v>608</v>
      </c>
      <c r="AB88" s="217" t="s">
        <v>525</v>
      </c>
      <c r="AC88" s="217" t="s">
        <v>181</v>
      </c>
      <c r="AD88" s="233" t="s">
        <v>609</v>
      </c>
    </row>
    <row r="89" s="140" customFormat="true" ht="162" hidden="true" spans="1:30">
      <c r="A89" s="153">
        <v>86</v>
      </c>
      <c r="B89" s="153" t="s">
        <v>78</v>
      </c>
      <c r="C89" s="159" t="s">
        <v>610</v>
      </c>
      <c r="D89" s="153" t="s">
        <v>611</v>
      </c>
      <c r="E89" s="153" t="s">
        <v>202</v>
      </c>
      <c r="F89" s="153" t="s">
        <v>96</v>
      </c>
      <c r="G89" s="153" t="s">
        <v>203</v>
      </c>
      <c r="H89" s="153" t="s">
        <v>179</v>
      </c>
      <c r="I89" s="153" t="s">
        <v>180</v>
      </c>
      <c r="J89" s="153">
        <v>7</v>
      </c>
      <c r="K89" s="177">
        <v>210.29</v>
      </c>
      <c r="L89" s="177">
        <v>189.13</v>
      </c>
      <c r="M89" s="177">
        <v>94.56</v>
      </c>
      <c r="N89" s="191">
        <v>503166.476668269</v>
      </c>
      <c r="O89" s="191">
        <f t="shared" si="10"/>
        <v>50.3166476668269</v>
      </c>
      <c r="P89" s="192">
        <v>0.5</v>
      </c>
      <c r="Q89" s="177">
        <f t="shared" si="9"/>
        <v>251583.238334135</v>
      </c>
      <c r="R89" s="177">
        <f t="shared" si="8"/>
        <v>250000</v>
      </c>
      <c r="S89" s="177">
        <f t="shared" si="11"/>
        <v>25</v>
      </c>
      <c r="T89" s="209" t="s">
        <v>181</v>
      </c>
      <c r="U89" s="159" t="s">
        <v>182</v>
      </c>
      <c r="V89" s="209" t="s">
        <v>183</v>
      </c>
      <c r="W89" s="209" t="s">
        <v>181</v>
      </c>
      <c r="X89" s="153"/>
      <c r="Y89" s="216" t="s">
        <v>612</v>
      </c>
      <c r="Z89" s="216" t="s">
        <v>613</v>
      </c>
      <c r="AA89" s="216" t="s">
        <v>614</v>
      </c>
      <c r="AB89" s="217" t="s">
        <v>525</v>
      </c>
      <c r="AC89" s="217" t="s">
        <v>181</v>
      </c>
      <c r="AD89" s="233" t="s">
        <v>615</v>
      </c>
    </row>
    <row r="90" s="140" customFormat="true" ht="283.5" hidden="true" spans="1:30">
      <c r="A90" s="153">
        <v>87</v>
      </c>
      <c r="B90" s="153" t="s">
        <v>78</v>
      </c>
      <c r="C90" s="153" t="s">
        <v>616</v>
      </c>
      <c r="D90" s="153" t="s">
        <v>617</v>
      </c>
      <c r="E90" s="153" t="s">
        <v>202</v>
      </c>
      <c r="F90" s="153" t="s">
        <v>618</v>
      </c>
      <c r="G90" s="153" t="s">
        <v>212</v>
      </c>
      <c r="H90" s="153" t="s">
        <v>179</v>
      </c>
      <c r="I90" s="153" t="s">
        <v>180</v>
      </c>
      <c r="J90" s="153">
        <v>6</v>
      </c>
      <c r="K90" s="177">
        <v>17.78</v>
      </c>
      <c r="L90" s="177">
        <v>17.78</v>
      </c>
      <c r="M90" s="177">
        <v>8.89</v>
      </c>
      <c r="N90" s="191">
        <v>0</v>
      </c>
      <c r="O90" s="191">
        <f t="shared" si="10"/>
        <v>0</v>
      </c>
      <c r="P90" s="192">
        <v>0.5</v>
      </c>
      <c r="Q90" s="177">
        <f t="shared" si="9"/>
        <v>0</v>
      </c>
      <c r="R90" s="177">
        <f t="shared" si="8"/>
        <v>0</v>
      </c>
      <c r="S90" s="177">
        <f t="shared" si="11"/>
        <v>0</v>
      </c>
      <c r="T90" s="159" t="s">
        <v>193</v>
      </c>
      <c r="U90" s="159" t="s">
        <v>182</v>
      </c>
      <c r="V90" s="159" t="s">
        <v>182</v>
      </c>
      <c r="W90" s="159" t="s">
        <v>193</v>
      </c>
      <c r="X90" s="159" t="s">
        <v>619</v>
      </c>
      <c r="Y90" s="216" t="s">
        <v>620</v>
      </c>
      <c r="Z90" s="216" t="s">
        <v>621</v>
      </c>
      <c r="AA90" s="216" t="s">
        <v>622</v>
      </c>
      <c r="AB90" s="217" t="s">
        <v>193</v>
      </c>
      <c r="AC90" s="217" t="s">
        <v>193</v>
      </c>
      <c r="AD90" s="233" t="s">
        <v>623</v>
      </c>
    </row>
    <row r="91" s="140" customFormat="true" ht="216" hidden="true" spans="1:30">
      <c r="A91" s="153">
        <v>88</v>
      </c>
      <c r="B91" s="153" t="s">
        <v>78</v>
      </c>
      <c r="C91" s="159" t="s">
        <v>624</v>
      </c>
      <c r="D91" s="153" t="s">
        <v>97</v>
      </c>
      <c r="E91" s="153" t="s">
        <v>202</v>
      </c>
      <c r="F91" s="153" t="s">
        <v>98</v>
      </c>
      <c r="G91" s="153" t="s">
        <v>248</v>
      </c>
      <c r="H91" s="153" t="s">
        <v>179</v>
      </c>
      <c r="I91" s="153" t="s">
        <v>192</v>
      </c>
      <c r="J91" s="153">
        <v>15</v>
      </c>
      <c r="K91" s="177">
        <v>340.09</v>
      </c>
      <c r="L91" s="177">
        <v>340.09</v>
      </c>
      <c r="M91" s="177">
        <v>170.04</v>
      </c>
      <c r="N91" s="191">
        <v>3317695.67</v>
      </c>
      <c r="O91" s="191">
        <f t="shared" si="10"/>
        <v>331.769567</v>
      </c>
      <c r="P91" s="192">
        <v>0.5</v>
      </c>
      <c r="Q91" s="177">
        <f t="shared" si="9"/>
        <v>1658847.835</v>
      </c>
      <c r="R91" s="177">
        <f t="shared" si="8"/>
        <v>1650000</v>
      </c>
      <c r="S91" s="177">
        <f t="shared" si="11"/>
        <v>165</v>
      </c>
      <c r="T91" s="209" t="s">
        <v>181</v>
      </c>
      <c r="U91" s="159" t="s">
        <v>182</v>
      </c>
      <c r="V91" s="209" t="s">
        <v>183</v>
      </c>
      <c r="W91" s="209" t="s">
        <v>181</v>
      </c>
      <c r="X91" s="153"/>
      <c r="Y91" s="216" t="s">
        <v>625</v>
      </c>
      <c r="Z91" s="216" t="s">
        <v>626</v>
      </c>
      <c r="AA91" s="216" t="s">
        <v>627</v>
      </c>
      <c r="AB91" s="217" t="s">
        <v>568</v>
      </c>
      <c r="AC91" s="217" t="s">
        <v>181</v>
      </c>
      <c r="AD91" s="233" t="s">
        <v>628</v>
      </c>
    </row>
    <row r="92" s="140" customFormat="true" ht="94.5" hidden="true" spans="1:30">
      <c r="A92" s="153">
        <v>89</v>
      </c>
      <c r="B92" s="153" t="s">
        <v>78</v>
      </c>
      <c r="C92" s="159" t="s">
        <v>629</v>
      </c>
      <c r="D92" s="153" t="s">
        <v>99</v>
      </c>
      <c r="E92" s="153" t="s">
        <v>304</v>
      </c>
      <c r="F92" s="153" t="s">
        <v>100</v>
      </c>
      <c r="G92" s="153" t="s">
        <v>203</v>
      </c>
      <c r="H92" s="153" t="s">
        <v>284</v>
      </c>
      <c r="I92" s="153" t="s">
        <v>192</v>
      </c>
      <c r="J92" s="153">
        <v>22</v>
      </c>
      <c r="K92" s="177">
        <v>641.79</v>
      </c>
      <c r="L92" s="177">
        <v>640.29</v>
      </c>
      <c r="M92" s="191">
        <v>300</v>
      </c>
      <c r="N92" s="191">
        <v>2743920</v>
      </c>
      <c r="O92" s="191">
        <f t="shared" si="10"/>
        <v>274.392</v>
      </c>
      <c r="P92" s="192">
        <v>0.5</v>
      </c>
      <c r="Q92" s="177">
        <f t="shared" si="9"/>
        <v>1371960</v>
      </c>
      <c r="R92" s="177">
        <f t="shared" si="8"/>
        <v>1370000</v>
      </c>
      <c r="S92" s="177">
        <f t="shared" si="11"/>
        <v>137</v>
      </c>
      <c r="T92" s="209" t="s">
        <v>181</v>
      </c>
      <c r="U92" s="159" t="s">
        <v>182</v>
      </c>
      <c r="V92" s="209" t="s">
        <v>183</v>
      </c>
      <c r="W92" s="209" t="s">
        <v>181</v>
      </c>
      <c r="X92" s="153"/>
      <c r="Y92" s="216" t="s">
        <v>630</v>
      </c>
      <c r="Z92" s="216" t="s">
        <v>631</v>
      </c>
      <c r="AA92" s="216" t="s">
        <v>632</v>
      </c>
      <c r="AB92" s="217" t="s">
        <v>633</v>
      </c>
      <c r="AC92" s="217" t="s">
        <v>181</v>
      </c>
      <c r="AD92" s="233" t="s">
        <v>634</v>
      </c>
    </row>
    <row r="93" s="139" customFormat="true" ht="81" hidden="true" spans="1:30">
      <c r="A93" s="151">
        <v>90</v>
      </c>
      <c r="B93" s="151" t="s">
        <v>78</v>
      </c>
      <c r="C93" s="151" t="s">
        <v>635</v>
      </c>
      <c r="D93" s="152" t="s">
        <v>636</v>
      </c>
      <c r="E93" s="151" t="s">
        <v>177</v>
      </c>
      <c r="F93" s="151" t="s">
        <v>637</v>
      </c>
      <c r="G93" s="211" t="s">
        <v>178</v>
      </c>
      <c r="H93" s="151" t="s">
        <v>179</v>
      </c>
      <c r="I93" s="151" t="s">
        <v>180</v>
      </c>
      <c r="J93" s="151">
        <v>6</v>
      </c>
      <c r="K93" s="207">
        <v>3951.2</v>
      </c>
      <c r="L93" s="207">
        <v>360</v>
      </c>
      <c r="M93" s="188"/>
      <c r="N93" s="188"/>
      <c r="O93" s="188">
        <f t="shared" si="10"/>
        <v>0</v>
      </c>
      <c r="P93" s="189">
        <v>0.5</v>
      </c>
      <c r="Q93" s="207">
        <f t="shared" si="9"/>
        <v>0</v>
      </c>
      <c r="R93" s="207">
        <f t="shared" si="8"/>
        <v>0</v>
      </c>
      <c r="S93" s="207">
        <f t="shared" si="11"/>
        <v>0</v>
      </c>
      <c r="T93" s="152" t="s">
        <v>181</v>
      </c>
      <c r="U93" s="152" t="s">
        <v>182</v>
      </c>
      <c r="V93" s="152" t="s">
        <v>182</v>
      </c>
      <c r="W93" s="152" t="s">
        <v>193</v>
      </c>
      <c r="X93" s="152" t="s">
        <v>638</v>
      </c>
      <c r="Y93" s="216" t="s">
        <v>639</v>
      </c>
      <c r="Z93" s="216" t="s">
        <v>193</v>
      </c>
      <c r="AA93" s="216" t="s">
        <v>193</v>
      </c>
      <c r="AB93" s="217" t="s">
        <v>193</v>
      </c>
      <c r="AC93" s="217" t="s">
        <v>193</v>
      </c>
      <c r="AD93" s="234" t="s">
        <v>640</v>
      </c>
    </row>
    <row r="94" s="140" customFormat="true" ht="256.5" hidden="true" spans="1:30">
      <c r="A94" s="153">
        <v>91</v>
      </c>
      <c r="B94" s="153" t="s">
        <v>78</v>
      </c>
      <c r="C94" s="159" t="s">
        <v>641</v>
      </c>
      <c r="D94" s="153" t="s">
        <v>101</v>
      </c>
      <c r="E94" s="153" t="s">
        <v>304</v>
      </c>
      <c r="F94" s="153" t="s">
        <v>102</v>
      </c>
      <c r="G94" s="168" t="s">
        <v>248</v>
      </c>
      <c r="H94" s="153" t="s">
        <v>179</v>
      </c>
      <c r="I94" s="153" t="s">
        <v>180</v>
      </c>
      <c r="J94" s="153">
        <v>67</v>
      </c>
      <c r="K94" s="248">
        <v>1200</v>
      </c>
      <c r="L94" s="248">
        <v>497.64</v>
      </c>
      <c r="M94" s="252">
        <v>248.82</v>
      </c>
      <c r="N94" s="252">
        <v>3567580.88752789</v>
      </c>
      <c r="O94" s="191">
        <f t="shared" si="10"/>
        <v>356.758088752789</v>
      </c>
      <c r="P94" s="192">
        <v>0.5</v>
      </c>
      <c r="Q94" s="177">
        <f t="shared" si="9"/>
        <v>1783790.44376395</v>
      </c>
      <c r="R94" s="177">
        <f t="shared" si="8"/>
        <v>1780000</v>
      </c>
      <c r="S94" s="177">
        <f t="shared" si="11"/>
        <v>178</v>
      </c>
      <c r="T94" s="209" t="s">
        <v>181</v>
      </c>
      <c r="U94" s="159" t="s">
        <v>182</v>
      </c>
      <c r="V94" s="209" t="s">
        <v>183</v>
      </c>
      <c r="W94" s="209" t="s">
        <v>181</v>
      </c>
      <c r="X94" s="153"/>
      <c r="Y94" s="216" t="s">
        <v>642</v>
      </c>
      <c r="Z94" s="216" t="s">
        <v>643</v>
      </c>
      <c r="AA94" s="216" t="s">
        <v>644</v>
      </c>
      <c r="AB94" s="263" t="s">
        <v>645</v>
      </c>
      <c r="AC94" s="263" t="s">
        <v>646</v>
      </c>
      <c r="AD94" s="233" t="s">
        <v>647</v>
      </c>
    </row>
    <row r="95" s="140" customFormat="true" ht="81" hidden="true" spans="1:30">
      <c r="A95" s="153">
        <v>92</v>
      </c>
      <c r="B95" s="153" t="s">
        <v>78</v>
      </c>
      <c r="C95" s="153" t="s">
        <v>635</v>
      </c>
      <c r="D95" s="153" t="s">
        <v>648</v>
      </c>
      <c r="E95" s="153" t="s">
        <v>202</v>
      </c>
      <c r="F95" s="153" t="s">
        <v>649</v>
      </c>
      <c r="G95" s="168" t="s">
        <v>203</v>
      </c>
      <c r="H95" s="153" t="s">
        <v>179</v>
      </c>
      <c r="I95" s="153" t="s">
        <v>192</v>
      </c>
      <c r="J95" s="153">
        <v>20</v>
      </c>
      <c r="K95" s="177">
        <v>600</v>
      </c>
      <c r="L95" s="177" t="s">
        <v>650</v>
      </c>
      <c r="M95" s="191">
        <v>300</v>
      </c>
      <c r="N95" s="191"/>
      <c r="O95" s="191">
        <f t="shared" si="10"/>
        <v>0</v>
      </c>
      <c r="P95" s="192">
        <v>0.5</v>
      </c>
      <c r="Q95" s="177">
        <f t="shared" si="9"/>
        <v>0</v>
      </c>
      <c r="R95" s="177">
        <f t="shared" si="8"/>
        <v>0</v>
      </c>
      <c r="S95" s="177">
        <f t="shared" si="11"/>
        <v>0</v>
      </c>
      <c r="T95" s="159" t="s">
        <v>181</v>
      </c>
      <c r="U95" s="159" t="s">
        <v>182</v>
      </c>
      <c r="V95" s="159" t="s">
        <v>182</v>
      </c>
      <c r="W95" s="159" t="s">
        <v>193</v>
      </c>
      <c r="X95" s="159" t="s">
        <v>651</v>
      </c>
      <c r="Y95" s="216" t="s">
        <v>652</v>
      </c>
      <c r="Z95" s="216" t="s">
        <v>193</v>
      </c>
      <c r="AA95" s="216" t="s">
        <v>193</v>
      </c>
      <c r="AB95" s="217" t="s">
        <v>193</v>
      </c>
      <c r="AC95" s="217" t="s">
        <v>193</v>
      </c>
      <c r="AD95" s="233" t="s">
        <v>653</v>
      </c>
    </row>
    <row r="96" s="140" customFormat="true" ht="299.25" hidden="true" spans="1:30">
      <c r="A96" s="153">
        <v>93</v>
      </c>
      <c r="B96" s="153" t="s">
        <v>654</v>
      </c>
      <c r="C96" s="162" t="s">
        <v>655</v>
      </c>
      <c r="D96" s="153" t="s">
        <v>104</v>
      </c>
      <c r="E96" s="153" t="s">
        <v>177</v>
      </c>
      <c r="F96" s="153" t="s">
        <v>105</v>
      </c>
      <c r="G96" s="168" t="s">
        <v>203</v>
      </c>
      <c r="H96" s="159" t="s">
        <v>179</v>
      </c>
      <c r="I96" s="153" t="s">
        <v>180</v>
      </c>
      <c r="J96" s="153">
        <v>15</v>
      </c>
      <c r="K96" s="177">
        <v>2500</v>
      </c>
      <c r="L96" s="177">
        <v>1015.14</v>
      </c>
      <c r="M96" s="253">
        <v>300</v>
      </c>
      <c r="N96" s="254">
        <v>5533176.4</v>
      </c>
      <c r="O96" s="191">
        <f t="shared" si="10"/>
        <v>553.31764</v>
      </c>
      <c r="P96" s="192">
        <v>0.3</v>
      </c>
      <c r="Q96" s="177">
        <f t="shared" si="9"/>
        <v>1659952.92</v>
      </c>
      <c r="R96" s="177">
        <f t="shared" si="8"/>
        <v>1650000</v>
      </c>
      <c r="S96" s="177">
        <f t="shared" si="11"/>
        <v>165</v>
      </c>
      <c r="T96" s="209" t="s">
        <v>181</v>
      </c>
      <c r="U96" s="159" t="s">
        <v>182</v>
      </c>
      <c r="V96" s="209" t="s">
        <v>183</v>
      </c>
      <c r="W96" s="209" t="s">
        <v>181</v>
      </c>
      <c r="X96" s="153"/>
      <c r="Y96" s="219" t="s">
        <v>656</v>
      </c>
      <c r="Z96" s="214" t="s">
        <v>657</v>
      </c>
      <c r="AA96" s="153" t="s">
        <v>658</v>
      </c>
      <c r="AB96" s="263" t="s">
        <v>659</v>
      </c>
      <c r="AC96" s="217"/>
      <c r="AD96" s="233" t="s">
        <v>660</v>
      </c>
    </row>
    <row r="97" s="140" customFormat="true" ht="204.75" hidden="true" spans="1:30">
      <c r="A97" s="153">
        <v>94</v>
      </c>
      <c r="B97" s="153" t="s">
        <v>654</v>
      </c>
      <c r="C97" s="162" t="s">
        <v>661</v>
      </c>
      <c r="D97" s="153" t="s">
        <v>106</v>
      </c>
      <c r="E97" s="153" t="s">
        <v>304</v>
      </c>
      <c r="F97" s="153" t="s">
        <v>107</v>
      </c>
      <c r="G97" s="168" t="s">
        <v>203</v>
      </c>
      <c r="H97" s="161" t="s">
        <v>179</v>
      </c>
      <c r="I97" s="161" t="s">
        <v>180</v>
      </c>
      <c r="J97" s="153">
        <v>6</v>
      </c>
      <c r="K97" s="177">
        <v>1144.05</v>
      </c>
      <c r="L97" s="177">
        <v>628.61</v>
      </c>
      <c r="M97" s="255">
        <v>300</v>
      </c>
      <c r="N97" s="190">
        <v>5968807.35</v>
      </c>
      <c r="O97" s="191">
        <f t="shared" si="10"/>
        <v>596.880735</v>
      </c>
      <c r="P97" s="192">
        <v>0.3</v>
      </c>
      <c r="Q97" s="177">
        <f t="shared" si="9"/>
        <v>1790642.205</v>
      </c>
      <c r="R97" s="177">
        <f t="shared" si="8"/>
        <v>1790000</v>
      </c>
      <c r="S97" s="177">
        <f t="shared" si="11"/>
        <v>179</v>
      </c>
      <c r="T97" s="209" t="s">
        <v>181</v>
      </c>
      <c r="U97" s="159" t="s">
        <v>182</v>
      </c>
      <c r="V97" s="209" t="s">
        <v>183</v>
      </c>
      <c r="W97" s="209" t="s">
        <v>181</v>
      </c>
      <c r="X97" s="153"/>
      <c r="Y97" s="219" t="s">
        <v>662</v>
      </c>
      <c r="Z97" s="214" t="s">
        <v>663</v>
      </c>
      <c r="AA97" s="153" t="s">
        <v>664</v>
      </c>
      <c r="AB97" s="217" t="s">
        <v>665</v>
      </c>
      <c r="AC97" s="217"/>
      <c r="AD97" s="233" t="s">
        <v>666</v>
      </c>
    </row>
    <row r="98" s="140" customFormat="true" ht="362.25" hidden="true" spans="1:30">
      <c r="A98" s="153">
        <v>95</v>
      </c>
      <c r="B98" s="153" t="s">
        <v>654</v>
      </c>
      <c r="C98" s="162" t="s">
        <v>667</v>
      </c>
      <c r="D98" s="153" t="s">
        <v>108</v>
      </c>
      <c r="E98" s="153" t="s">
        <v>304</v>
      </c>
      <c r="F98" s="153" t="s">
        <v>109</v>
      </c>
      <c r="G98" s="168" t="s">
        <v>212</v>
      </c>
      <c r="H98" s="161" t="s">
        <v>179</v>
      </c>
      <c r="I98" s="161" t="s">
        <v>180</v>
      </c>
      <c r="J98" s="153">
        <v>8</v>
      </c>
      <c r="K98" s="177">
        <v>24.74</v>
      </c>
      <c r="L98" s="177">
        <v>24.74</v>
      </c>
      <c r="M98" s="253">
        <v>24.45</v>
      </c>
      <c r="N98" s="190">
        <v>222504.626303338</v>
      </c>
      <c r="O98" s="191">
        <f t="shared" si="10"/>
        <v>22.2504626303338</v>
      </c>
      <c r="P98" s="192">
        <v>0.3</v>
      </c>
      <c r="Q98" s="177">
        <f t="shared" si="9"/>
        <v>66751.3878910014</v>
      </c>
      <c r="R98" s="177">
        <f>INT(Q98/100)*100</f>
        <v>66700</v>
      </c>
      <c r="S98" s="177">
        <f t="shared" si="11"/>
        <v>6.67</v>
      </c>
      <c r="T98" s="209" t="s">
        <v>181</v>
      </c>
      <c r="U98" s="159" t="s">
        <v>182</v>
      </c>
      <c r="V98" s="209" t="s">
        <v>183</v>
      </c>
      <c r="W98" s="209" t="s">
        <v>181</v>
      </c>
      <c r="X98" s="153"/>
      <c r="Y98" s="219" t="s">
        <v>668</v>
      </c>
      <c r="Z98" s="214" t="s">
        <v>669</v>
      </c>
      <c r="AA98" s="153" t="s">
        <v>670</v>
      </c>
      <c r="AB98" s="217" t="s">
        <v>181</v>
      </c>
      <c r="AC98" s="217"/>
      <c r="AD98" s="233" t="s">
        <v>671</v>
      </c>
    </row>
    <row r="99" s="140" customFormat="true" ht="204.75" hidden="true" spans="1:30">
      <c r="A99" s="153">
        <v>96</v>
      </c>
      <c r="B99" s="153" t="s">
        <v>654</v>
      </c>
      <c r="C99" s="161" t="s">
        <v>672</v>
      </c>
      <c r="D99" s="153" t="s">
        <v>110</v>
      </c>
      <c r="E99" s="153" t="s">
        <v>304</v>
      </c>
      <c r="F99" s="153" t="s">
        <v>111</v>
      </c>
      <c r="G99" s="168" t="s">
        <v>212</v>
      </c>
      <c r="H99" s="161" t="s">
        <v>179</v>
      </c>
      <c r="I99" s="161" t="s">
        <v>180</v>
      </c>
      <c r="J99" s="153">
        <v>5</v>
      </c>
      <c r="K99" s="177">
        <v>102.19</v>
      </c>
      <c r="L99" s="177">
        <v>102.19</v>
      </c>
      <c r="M99" s="256">
        <v>51.095</v>
      </c>
      <c r="N99" s="257">
        <v>617663.72</v>
      </c>
      <c r="O99" s="191">
        <f t="shared" si="10"/>
        <v>61.766372</v>
      </c>
      <c r="P99" s="192">
        <v>0.3</v>
      </c>
      <c r="Q99" s="177">
        <f t="shared" si="9"/>
        <v>185299.116</v>
      </c>
      <c r="R99" s="177">
        <f t="shared" ref="R99:R106" si="12">INT(Q99/10000)*10000</f>
        <v>180000</v>
      </c>
      <c r="S99" s="177">
        <f t="shared" si="11"/>
        <v>18</v>
      </c>
      <c r="T99" s="209" t="s">
        <v>181</v>
      </c>
      <c r="U99" s="159" t="s">
        <v>182</v>
      </c>
      <c r="V99" s="209" t="s">
        <v>183</v>
      </c>
      <c r="W99" s="209" t="s">
        <v>181</v>
      </c>
      <c r="X99" s="153"/>
      <c r="Y99" s="219" t="s">
        <v>673</v>
      </c>
      <c r="Z99" s="214" t="s">
        <v>674</v>
      </c>
      <c r="AA99" s="153" t="s">
        <v>181</v>
      </c>
      <c r="AB99" s="217"/>
      <c r="AC99" s="217"/>
      <c r="AD99" s="233" t="s">
        <v>675</v>
      </c>
    </row>
    <row r="100" s="140" customFormat="true" ht="315" hidden="true" spans="1:30">
      <c r="A100" s="153">
        <v>97</v>
      </c>
      <c r="B100" s="153" t="s">
        <v>654</v>
      </c>
      <c r="C100" s="153" t="s">
        <v>676</v>
      </c>
      <c r="D100" s="153" t="s">
        <v>677</v>
      </c>
      <c r="E100" s="153" t="s">
        <v>304</v>
      </c>
      <c r="F100" s="153" t="s">
        <v>678</v>
      </c>
      <c r="G100" s="168" t="s">
        <v>212</v>
      </c>
      <c r="H100" s="161" t="s">
        <v>179</v>
      </c>
      <c r="I100" s="161" t="s">
        <v>180</v>
      </c>
      <c r="J100" s="153">
        <v>18</v>
      </c>
      <c r="K100" s="177">
        <v>130</v>
      </c>
      <c r="L100" s="177">
        <v>64.84</v>
      </c>
      <c r="M100" s="253">
        <v>43.33</v>
      </c>
      <c r="N100" s="257">
        <v>0</v>
      </c>
      <c r="O100" s="191">
        <f t="shared" si="10"/>
        <v>0</v>
      </c>
      <c r="P100" s="192">
        <v>0.3</v>
      </c>
      <c r="Q100" s="177">
        <f t="shared" ref="Q100:Q118" si="13">N100*P100</f>
        <v>0</v>
      </c>
      <c r="R100" s="177">
        <f t="shared" si="12"/>
        <v>0</v>
      </c>
      <c r="S100" s="177">
        <f t="shared" si="11"/>
        <v>0</v>
      </c>
      <c r="T100" s="159" t="s">
        <v>193</v>
      </c>
      <c r="U100" s="159" t="s">
        <v>182</v>
      </c>
      <c r="V100" s="159" t="s">
        <v>182</v>
      </c>
      <c r="W100" s="159" t="s">
        <v>193</v>
      </c>
      <c r="X100" s="159" t="s">
        <v>679</v>
      </c>
      <c r="Y100" s="219" t="s">
        <v>680</v>
      </c>
      <c r="Z100" s="214" t="s">
        <v>681</v>
      </c>
      <c r="AA100" s="153" t="s">
        <v>193</v>
      </c>
      <c r="AB100" s="217" t="s">
        <v>193</v>
      </c>
      <c r="AC100" s="217"/>
      <c r="AD100" s="233" t="s">
        <v>682</v>
      </c>
    </row>
    <row r="101" s="140" customFormat="true" ht="252" hidden="true" spans="1:30">
      <c r="A101" s="153">
        <v>98</v>
      </c>
      <c r="B101" s="153" t="s">
        <v>654</v>
      </c>
      <c r="C101" s="162" t="s">
        <v>683</v>
      </c>
      <c r="D101" s="153" t="s">
        <v>112</v>
      </c>
      <c r="E101" s="153" t="s">
        <v>304</v>
      </c>
      <c r="F101" s="153" t="s">
        <v>113</v>
      </c>
      <c r="G101" s="168" t="s">
        <v>203</v>
      </c>
      <c r="H101" s="161" t="s">
        <v>179</v>
      </c>
      <c r="I101" s="161" t="s">
        <v>180</v>
      </c>
      <c r="J101" s="153">
        <v>13</v>
      </c>
      <c r="K101" s="177">
        <v>203.17</v>
      </c>
      <c r="L101" s="177">
        <v>157.9</v>
      </c>
      <c r="M101" s="253">
        <v>78.95</v>
      </c>
      <c r="N101" s="257">
        <v>1081465.16</v>
      </c>
      <c r="O101" s="191">
        <f t="shared" ref="O101:O118" si="14">N101/10000</f>
        <v>108.146516</v>
      </c>
      <c r="P101" s="192">
        <v>0.3</v>
      </c>
      <c r="Q101" s="177">
        <f t="shared" si="13"/>
        <v>324439.548</v>
      </c>
      <c r="R101" s="177">
        <f t="shared" si="12"/>
        <v>320000</v>
      </c>
      <c r="S101" s="177">
        <f t="shared" ref="S101:S118" si="15">R101/10000</f>
        <v>32</v>
      </c>
      <c r="T101" s="209" t="s">
        <v>181</v>
      </c>
      <c r="U101" s="159" t="s">
        <v>182</v>
      </c>
      <c r="V101" s="209" t="s">
        <v>183</v>
      </c>
      <c r="W101" s="209" t="s">
        <v>181</v>
      </c>
      <c r="X101" s="153"/>
      <c r="Y101" s="219" t="s">
        <v>684</v>
      </c>
      <c r="Z101" s="214" t="s">
        <v>685</v>
      </c>
      <c r="AA101" s="153" t="s">
        <v>181</v>
      </c>
      <c r="AB101" s="217" t="s">
        <v>181</v>
      </c>
      <c r="AC101" s="217"/>
      <c r="AD101" s="233" t="s">
        <v>686</v>
      </c>
    </row>
    <row r="102" s="140" customFormat="true" ht="330.75" hidden="true" spans="1:30">
      <c r="A102" s="153">
        <v>99</v>
      </c>
      <c r="B102" s="153" t="s">
        <v>687</v>
      </c>
      <c r="C102" s="167" t="s">
        <v>688</v>
      </c>
      <c r="D102" s="154" t="s">
        <v>689</v>
      </c>
      <c r="E102" s="167" t="s">
        <v>202</v>
      </c>
      <c r="F102" s="167" t="s">
        <v>690</v>
      </c>
      <c r="G102" s="161" t="s">
        <v>212</v>
      </c>
      <c r="H102" s="162" t="s">
        <v>179</v>
      </c>
      <c r="I102" s="162" t="s">
        <v>180</v>
      </c>
      <c r="J102" s="162">
        <v>238</v>
      </c>
      <c r="K102" s="175">
        <v>713.69</v>
      </c>
      <c r="L102" s="175">
        <v>713.69</v>
      </c>
      <c r="M102" s="258">
        <v>216.67</v>
      </c>
      <c r="N102" s="258"/>
      <c r="O102" s="191">
        <f t="shared" si="14"/>
        <v>0</v>
      </c>
      <c r="P102" s="192">
        <v>0.3</v>
      </c>
      <c r="Q102" s="177">
        <f t="shared" si="13"/>
        <v>0</v>
      </c>
      <c r="R102" s="177">
        <f t="shared" si="12"/>
        <v>0</v>
      </c>
      <c r="S102" s="177">
        <f t="shared" si="15"/>
        <v>0</v>
      </c>
      <c r="T102" s="159" t="s">
        <v>181</v>
      </c>
      <c r="U102" s="159" t="s">
        <v>182</v>
      </c>
      <c r="V102" s="159" t="s">
        <v>183</v>
      </c>
      <c r="W102" s="159" t="s">
        <v>193</v>
      </c>
      <c r="X102" s="159" t="s">
        <v>691</v>
      </c>
      <c r="Y102" s="219" t="s">
        <v>692</v>
      </c>
      <c r="Z102" s="219" t="s">
        <v>693</v>
      </c>
      <c r="AA102" s="264" t="s">
        <v>694</v>
      </c>
      <c r="AB102" s="264" t="s">
        <v>695</v>
      </c>
      <c r="AC102" s="217"/>
      <c r="AD102" s="233" t="s">
        <v>193</v>
      </c>
    </row>
    <row r="103" s="140" customFormat="true" ht="173.25" hidden="true" spans="1:30">
      <c r="A103" s="153">
        <v>100</v>
      </c>
      <c r="B103" s="153" t="s">
        <v>687</v>
      </c>
      <c r="C103" s="161" t="s">
        <v>696</v>
      </c>
      <c r="D103" s="154" t="s">
        <v>697</v>
      </c>
      <c r="E103" s="167" t="s">
        <v>202</v>
      </c>
      <c r="F103" s="167" t="s">
        <v>116</v>
      </c>
      <c r="G103" s="161" t="s">
        <v>248</v>
      </c>
      <c r="H103" s="161" t="s">
        <v>338</v>
      </c>
      <c r="I103" s="162" t="s">
        <v>180</v>
      </c>
      <c r="J103" s="162">
        <v>58</v>
      </c>
      <c r="K103" s="175">
        <v>320.79</v>
      </c>
      <c r="L103" s="175">
        <v>319.43</v>
      </c>
      <c r="M103" s="181">
        <v>159.71</v>
      </c>
      <c r="N103" s="259">
        <v>2801575.5104</v>
      </c>
      <c r="O103" s="191">
        <f t="shared" si="14"/>
        <v>280.15755104</v>
      </c>
      <c r="P103" s="192">
        <v>0.3</v>
      </c>
      <c r="Q103" s="177">
        <f t="shared" si="13"/>
        <v>840472.65312</v>
      </c>
      <c r="R103" s="177">
        <f t="shared" si="12"/>
        <v>840000</v>
      </c>
      <c r="S103" s="177">
        <f t="shared" si="15"/>
        <v>84</v>
      </c>
      <c r="T103" s="209" t="s">
        <v>181</v>
      </c>
      <c r="U103" s="159" t="s">
        <v>182</v>
      </c>
      <c r="V103" s="209" t="s">
        <v>183</v>
      </c>
      <c r="W103" s="209" t="s">
        <v>181</v>
      </c>
      <c r="X103" s="153"/>
      <c r="Y103" s="219" t="s">
        <v>698</v>
      </c>
      <c r="Z103" s="219" t="s">
        <v>699</v>
      </c>
      <c r="AA103" s="219" t="s">
        <v>700</v>
      </c>
      <c r="AB103" s="217"/>
      <c r="AC103" s="217"/>
      <c r="AD103" s="233" t="s">
        <v>701</v>
      </c>
    </row>
    <row r="104" s="140" customFormat="true" ht="220.5" hidden="true" spans="1:30">
      <c r="A104" s="153">
        <v>101</v>
      </c>
      <c r="B104" s="153" t="s">
        <v>702</v>
      </c>
      <c r="C104" s="220" t="s">
        <v>703</v>
      </c>
      <c r="D104" s="153" t="s">
        <v>118</v>
      </c>
      <c r="E104" s="153" t="s">
        <v>304</v>
      </c>
      <c r="F104" s="153" t="s">
        <v>119</v>
      </c>
      <c r="G104" s="168" t="s">
        <v>248</v>
      </c>
      <c r="H104" s="153" t="s">
        <v>179</v>
      </c>
      <c r="I104" s="153" t="s">
        <v>180</v>
      </c>
      <c r="J104" s="153">
        <v>10</v>
      </c>
      <c r="K104" s="177">
        <v>1395.66</v>
      </c>
      <c r="L104" s="177">
        <v>1169.74</v>
      </c>
      <c r="M104" s="195">
        <v>300</v>
      </c>
      <c r="N104" s="195">
        <v>10602148.4542202</v>
      </c>
      <c r="O104" s="191">
        <f t="shared" si="14"/>
        <v>1060.21484542202</v>
      </c>
      <c r="P104" s="192">
        <v>0.3</v>
      </c>
      <c r="Q104" s="177">
        <v>3000000</v>
      </c>
      <c r="R104" s="177">
        <f t="shared" si="12"/>
        <v>3000000</v>
      </c>
      <c r="S104" s="177">
        <f t="shared" si="15"/>
        <v>300</v>
      </c>
      <c r="T104" s="209" t="s">
        <v>181</v>
      </c>
      <c r="U104" s="159" t="s">
        <v>182</v>
      </c>
      <c r="V104" s="209" t="s">
        <v>183</v>
      </c>
      <c r="W104" s="209" t="s">
        <v>181</v>
      </c>
      <c r="X104" s="153"/>
      <c r="Y104" s="216" t="s">
        <v>704</v>
      </c>
      <c r="Z104" s="219" t="s">
        <v>705</v>
      </c>
      <c r="AA104" s="219" t="s">
        <v>706</v>
      </c>
      <c r="AB104" s="224" t="s">
        <v>181</v>
      </c>
      <c r="AC104" s="224"/>
      <c r="AD104" s="214" t="s">
        <v>707</v>
      </c>
    </row>
    <row r="105" s="140" customFormat="true" ht="175.5" hidden="true" spans="1:30">
      <c r="A105" s="153">
        <v>102</v>
      </c>
      <c r="B105" s="153" t="s">
        <v>702</v>
      </c>
      <c r="C105" s="162" t="s">
        <v>708</v>
      </c>
      <c r="D105" s="153" t="s">
        <v>120</v>
      </c>
      <c r="E105" s="153" t="s">
        <v>177</v>
      </c>
      <c r="F105" s="153" t="s">
        <v>121</v>
      </c>
      <c r="G105" s="153" t="s">
        <v>203</v>
      </c>
      <c r="H105" s="153" t="s">
        <v>284</v>
      </c>
      <c r="I105" s="153" t="s">
        <v>180</v>
      </c>
      <c r="J105" s="153">
        <v>70</v>
      </c>
      <c r="K105" s="177">
        <v>66.89</v>
      </c>
      <c r="L105" s="181">
        <v>66.79</v>
      </c>
      <c r="M105" s="177">
        <v>20</v>
      </c>
      <c r="N105" s="195">
        <v>667841.08</v>
      </c>
      <c r="O105" s="191">
        <f t="shared" si="14"/>
        <v>66.784108</v>
      </c>
      <c r="P105" s="192">
        <v>0.3</v>
      </c>
      <c r="Q105" s="177">
        <f t="shared" si="13"/>
        <v>200352.324</v>
      </c>
      <c r="R105" s="177">
        <f t="shared" si="12"/>
        <v>200000</v>
      </c>
      <c r="S105" s="177">
        <f t="shared" si="15"/>
        <v>20</v>
      </c>
      <c r="T105" s="209" t="s">
        <v>181</v>
      </c>
      <c r="U105" s="159" t="s">
        <v>182</v>
      </c>
      <c r="V105" s="209" t="s">
        <v>183</v>
      </c>
      <c r="W105" s="209" t="s">
        <v>181</v>
      </c>
      <c r="X105" s="153"/>
      <c r="Y105" s="216" t="s">
        <v>709</v>
      </c>
      <c r="Z105" s="219" t="s">
        <v>710</v>
      </c>
      <c r="AA105" s="220" t="s">
        <v>711</v>
      </c>
      <c r="AB105" s="224" t="s">
        <v>181</v>
      </c>
      <c r="AC105" s="224"/>
      <c r="AD105" s="214" t="s">
        <v>712</v>
      </c>
    </row>
    <row r="106" s="140" customFormat="true" ht="148.5" hidden="true" spans="1:30">
      <c r="A106" s="153">
        <v>103</v>
      </c>
      <c r="B106" s="153" t="s">
        <v>702</v>
      </c>
      <c r="C106" s="162" t="s">
        <v>713</v>
      </c>
      <c r="D106" s="153" t="s">
        <v>122</v>
      </c>
      <c r="E106" s="153" t="s">
        <v>177</v>
      </c>
      <c r="F106" s="153" t="s">
        <v>123</v>
      </c>
      <c r="G106" s="153" t="s">
        <v>191</v>
      </c>
      <c r="H106" s="153" t="s">
        <v>179</v>
      </c>
      <c r="I106" s="153" t="s">
        <v>192</v>
      </c>
      <c r="J106" s="153">
        <v>13</v>
      </c>
      <c r="K106" s="177">
        <v>651.6</v>
      </c>
      <c r="L106" s="177">
        <v>556.15</v>
      </c>
      <c r="M106" s="177">
        <v>278.07</v>
      </c>
      <c r="N106" s="195">
        <v>4835555.22725664</v>
      </c>
      <c r="O106" s="191">
        <f t="shared" si="14"/>
        <v>483.555522725664</v>
      </c>
      <c r="P106" s="192">
        <v>0.3</v>
      </c>
      <c r="Q106" s="177">
        <f t="shared" si="13"/>
        <v>1450666.56817699</v>
      </c>
      <c r="R106" s="177">
        <f t="shared" si="12"/>
        <v>1450000</v>
      </c>
      <c r="S106" s="177">
        <f t="shared" si="15"/>
        <v>145</v>
      </c>
      <c r="T106" s="209" t="s">
        <v>181</v>
      </c>
      <c r="U106" s="159" t="s">
        <v>182</v>
      </c>
      <c r="V106" s="209" t="s">
        <v>183</v>
      </c>
      <c r="W106" s="209" t="s">
        <v>181</v>
      </c>
      <c r="X106" s="153"/>
      <c r="Y106" s="216" t="s">
        <v>714</v>
      </c>
      <c r="Z106" s="265" t="s">
        <v>715</v>
      </c>
      <c r="AA106" s="219" t="s">
        <v>716</v>
      </c>
      <c r="AB106" s="224" t="s">
        <v>181</v>
      </c>
      <c r="AC106" s="224"/>
      <c r="AD106" s="214" t="s">
        <v>717</v>
      </c>
    </row>
    <row r="107" s="140" customFormat="true" ht="94.5" hidden="true" spans="1:30">
      <c r="A107" s="153">
        <v>104</v>
      </c>
      <c r="B107" s="153" t="s">
        <v>702</v>
      </c>
      <c r="C107" s="162" t="s">
        <v>718</v>
      </c>
      <c r="D107" s="153" t="s">
        <v>124</v>
      </c>
      <c r="E107" s="153" t="s">
        <v>304</v>
      </c>
      <c r="F107" s="153" t="s">
        <v>125</v>
      </c>
      <c r="G107" s="153" t="s">
        <v>248</v>
      </c>
      <c r="H107" s="153" t="s">
        <v>719</v>
      </c>
      <c r="I107" s="153" t="s">
        <v>192</v>
      </c>
      <c r="J107" s="153">
        <v>1</v>
      </c>
      <c r="K107" s="177">
        <v>25.36</v>
      </c>
      <c r="L107" s="177">
        <v>25.36</v>
      </c>
      <c r="M107" s="177">
        <v>12.68</v>
      </c>
      <c r="N107" s="195">
        <v>92503</v>
      </c>
      <c r="O107" s="191">
        <f t="shared" si="14"/>
        <v>9.2503</v>
      </c>
      <c r="P107" s="192">
        <v>0.3</v>
      </c>
      <c r="Q107" s="177">
        <f t="shared" si="13"/>
        <v>27750.9</v>
      </c>
      <c r="R107" s="177">
        <f>INT(Q107/100)*100</f>
        <v>27700</v>
      </c>
      <c r="S107" s="177">
        <f t="shared" si="15"/>
        <v>2.77</v>
      </c>
      <c r="T107" s="209" t="s">
        <v>181</v>
      </c>
      <c r="U107" s="159" t="s">
        <v>182</v>
      </c>
      <c r="V107" s="209" t="s">
        <v>183</v>
      </c>
      <c r="W107" s="209" t="s">
        <v>181</v>
      </c>
      <c r="X107" s="153"/>
      <c r="Y107" s="216" t="s">
        <v>720</v>
      </c>
      <c r="Z107" s="221" t="s">
        <v>721</v>
      </c>
      <c r="AA107" s="219" t="s">
        <v>722</v>
      </c>
      <c r="AB107" s="224" t="s">
        <v>181</v>
      </c>
      <c r="AC107" s="224"/>
      <c r="AD107" s="214" t="s">
        <v>723</v>
      </c>
    </row>
    <row r="108" s="140" customFormat="true" ht="175.5" hidden="true" spans="1:30">
      <c r="A108" s="153">
        <v>105</v>
      </c>
      <c r="B108" s="153" t="s">
        <v>702</v>
      </c>
      <c r="C108" s="162" t="s">
        <v>724</v>
      </c>
      <c r="D108" s="153" t="s">
        <v>725</v>
      </c>
      <c r="E108" s="153" t="s">
        <v>177</v>
      </c>
      <c r="F108" s="153" t="s">
        <v>726</v>
      </c>
      <c r="G108" s="153" t="s">
        <v>203</v>
      </c>
      <c r="H108" s="153" t="s">
        <v>179</v>
      </c>
      <c r="I108" s="153" t="s">
        <v>180</v>
      </c>
      <c r="J108" s="153">
        <v>280</v>
      </c>
      <c r="K108" s="177">
        <v>374.7</v>
      </c>
      <c r="L108" s="177">
        <v>357.75</v>
      </c>
      <c r="M108" s="177">
        <v>178.88</v>
      </c>
      <c r="N108" s="195"/>
      <c r="O108" s="191">
        <f t="shared" si="14"/>
        <v>0</v>
      </c>
      <c r="P108" s="192">
        <v>0.3</v>
      </c>
      <c r="Q108" s="177">
        <f t="shared" si="13"/>
        <v>0</v>
      </c>
      <c r="R108" s="177">
        <f t="shared" ref="R108:R118" si="16">INT(Q108/10000)*10000</f>
        <v>0</v>
      </c>
      <c r="S108" s="177">
        <f t="shared" si="15"/>
        <v>0</v>
      </c>
      <c r="T108" s="159" t="s">
        <v>181</v>
      </c>
      <c r="U108" s="159" t="s">
        <v>547</v>
      </c>
      <c r="V108" s="159" t="s">
        <v>183</v>
      </c>
      <c r="W108" s="159" t="s">
        <v>193</v>
      </c>
      <c r="X108" s="159" t="s">
        <v>547</v>
      </c>
      <c r="Y108" s="216" t="s">
        <v>727</v>
      </c>
      <c r="Z108" s="219" t="s">
        <v>728</v>
      </c>
      <c r="AA108" s="220" t="s">
        <v>181</v>
      </c>
      <c r="AB108" s="224" t="s">
        <v>181</v>
      </c>
      <c r="AC108" s="224"/>
      <c r="AD108" s="233" t="s">
        <v>551</v>
      </c>
    </row>
    <row r="109" s="140" customFormat="true" ht="189" hidden="true" spans="1:30">
      <c r="A109" s="153">
        <v>106</v>
      </c>
      <c r="B109" s="153" t="s">
        <v>702</v>
      </c>
      <c r="C109" s="162" t="s">
        <v>729</v>
      </c>
      <c r="D109" s="153" t="s">
        <v>126</v>
      </c>
      <c r="E109" s="153" t="s">
        <v>202</v>
      </c>
      <c r="F109" s="245" t="s">
        <v>127</v>
      </c>
      <c r="G109" s="153" t="s">
        <v>203</v>
      </c>
      <c r="H109" s="153" t="s">
        <v>179</v>
      </c>
      <c r="I109" s="153" t="s">
        <v>180</v>
      </c>
      <c r="J109" s="153">
        <v>14</v>
      </c>
      <c r="K109" s="177">
        <v>557.9</v>
      </c>
      <c r="L109" s="177">
        <v>547.21</v>
      </c>
      <c r="M109" s="249">
        <v>273.6</v>
      </c>
      <c r="N109" s="195">
        <v>3907542.53</v>
      </c>
      <c r="O109" s="191">
        <f t="shared" si="14"/>
        <v>390.754253</v>
      </c>
      <c r="P109" s="192">
        <v>0.3</v>
      </c>
      <c r="Q109" s="177">
        <f t="shared" si="13"/>
        <v>1172262.759</v>
      </c>
      <c r="R109" s="177">
        <f t="shared" si="16"/>
        <v>1170000</v>
      </c>
      <c r="S109" s="177">
        <f t="shared" si="15"/>
        <v>117</v>
      </c>
      <c r="T109" s="209" t="s">
        <v>181</v>
      </c>
      <c r="U109" s="159" t="s">
        <v>182</v>
      </c>
      <c r="V109" s="209" t="s">
        <v>183</v>
      </c>
      <c r="W109" s="209" t="s">
        <v>181</v>
      </c>
      <c r="X109" s="153"/>
      <c r="Y109" s="216" t="s">
        <v>730</v>
      </c>
      <c r="Z109" s="219" t="s">
        <v>731</v>
      </c>
      <c r="AA109" s="220" t="s">
        <v>732</v>
      </c>
      <c r="AB109" s="228" t="s">
        <v>181</v>
      </c>
      <c r="AC109" s="228"/>
      <c r="AD109" s="214" t="s">
        <v>733</v>
      </c>
    </row>
    <row r="110" s="140" customFormat="true" ht="94.5" hidden="true" spans="1:30">
      <c r="A110" s="153">
        <v>107</v>
      </c>
      <c r="B110" s="153" t="s">
        <v>702</v>
      </c>
      <c r="C110" s="162" t="s">
        <v>734</v>
      </c>
      <c r="D110" s="153" t="s">
        <v>128</v>
      </c>
      <c r="E110" s="153" t="s">
        <v>304</v>
      </c>
      <c r="F110" s="245" t="s">
        <v>129</v>
      </c>
      <c r="G110" s="153" t="s">
        <v>203</v>
      </c>
      <c r="H110" s="153" t="s">
        <v>179</v>
      </c>
      <c r="I110" s="153" t="s">
        <v>180</v>
      </c>
      <c r="J110" s="153">
        <v>7</v>
      </c>
      <c r="K110" s="177">
        <v>233.63</v>
      </c>
      <c r="L110" s="177">
        <v>228.63</v>
      </c>
      <c r="M110" s="249">
        <v>114.31</v>
      </c>
      <c r="N110" s="195">
        <v>1933761.96</v>
      </c>
      <c r="O110" s="191">
        <f t="shared" si="14"/>
        <v>193.376196</v>
      </c>
      <c r="P110" s="192">
        <v>0.3</v>
      </c>
      <c r="Q110" s="177">
        <f t="shared" si="13"/>
        <v>580128.588</v>
      </c>
      <c r="R110" s="177">
        <f t="shared" si="16"/>
        <v>580000</v>
      </c>
      <c r="S110" s="177">
        <f t="shared" si="15"/>
        <v>58</v>
      </c>
      <c r="T110" s="209" t="s">
        <v>181</v>
      </c>
      <c r="U110" s="159" t="s">
        <v>182</v>
      </c>
      <c r="V110" s="209" t="s">
        <v>183</v>
      </c>
      <c r="W110" s="209" t="s">
        <v>181</v>
      </c>
      <c r="X110" s="153"/>
      <c r="Y110" s="216" t="s">
        <v>735</v>
      </c>
      <c r="Z110" s="219" t="s">
        <v>736</v>
      </c>
      <c r="AA110" s="220" t="s">
        <v>737</v>
      </c>
      <c r="AB110" s="228" t="s">
        <v>181</v>
      </c>
      <c r="AC110" s="228"/>
      <c r="AD110" s="214" t="s">
        <v>738</v>
      </c>
    </row>
    <row r="111" s="140" customFormat="true" ht="94.5" hidden="true" spans="1:30">
      <c r="A111" s="153">
        <v>108</v>
      </c>
      <c r="B111" s="153" t="s">
        <v>702</v>
      </c>
      <c r="C111" s="161" t="s">
        <v>739</v>
      </c>
      <c r="D111" s="239" t="s">
        <v>130</v>
      </c>
      <c r="E111" s="239" t="s">
        <v>304</v>
      </c>
      <c r="F111" s="153" t="s">
        <v>131</v>
      </c>
      <c r="G111" s="153" t="s">
        <v>203</v>
      </c>
      <c r="H111" s="153" t="s">
        <v>179</v>
      </c>
      <c r="I111" s="153" t="s">
        <v>180</v>
      </c>
      <c r="J111" s="153">
        <v>7</v>
      </c>
      <c r="K111" s="177">
        <v>708</v>
      </c>
      <c r="L111" s="177">
        <v>688</v>
      </c>
      <c r="M111" s="177">
        <v>300</v>
      </c>
      <c r="N111" s="195">
        <v>6230706.84</v>
      </c>
      <c r="O111" s="191">
        <f t="shared" si="14"/>
        <v>623.070684</v>
      </c>
      <c r="P111" s="192">
        <v>0.3</v>
      </c>
      <c r="Q111" s="177">
        <f t="shared" si="13"/>
        <v>1869212.052</v>
      </c>
      <c r="R111" s="177">
        <f t="shared" si="16"/>
        <v>1860000</v>
      </c>
      <c r="S111" s="177">
        <f t="shared" si="15"/>
        <v>186</v>
      </c>
      <c r="T111" s="209" t="s">
        <v>181</v>
      </c>
      <c r="U111" s="159" t="s">
        <v>182</v>
      </c>
      <c r="V111" s="209" t="s">
        <v>183</v>
      </c>
      <c r="W111" s="209" t="s">
        <v>181</v>
      </c>
      <c r="X111" s="153"/>
      <c r="Y111" s="216" t="s">
        <v>740</v>
      </c>
      <c r="Z111" s="219" t="s">
        <v>741</v>
      </c>
      <c r="AA111" s="220" t="s">
        <v>742</v>
      </c>
      <c r="AB111" s="224" t="s">
        <v>181</v>
      </c>
      <c r="AC111" s="224"/>
      <c r="AD111" s="214" t="s">
        <v>743</v>
      </c>
    </row>
    <row r="112" s="140" customFormat="true" ht="126" hidden="true" spans="1:32">
      <c r="A112" s="153">
        <v>109</v>
      </c>
      <c r="B112" s="153" t="s">
        <v>702</v>
      </c>
      <c r="C112" s="162" t="s">
        <v>744</v>
      </c>
      <c r="D112" s="153" t="s">
        <v>132</v>
      </c>
      <c r="E112" s="153" t="s">
        <v>177</v>
      </c>
      <c r="F112" s="153" t="s">
        <v>133</v>
      </c>
      <c r="G112" s="153" t="s">
        <v>203</v>
      </c>
      <c r="H112" s="153" t="s">
        <v>179</v>
      </c>
      <c r="I112" s="153" t="s">
        <v>180</v>
      </c>
      <c r="J112" s="153">
        <v>55</v>
      </c>
      <c r="K112" s="249">
        <v>1027</v>
      </c>
      <c r="L112" s="249">
        <v>927</v>
      </c>
      <c r="M112" s="177">
        <v>300</v>
      </c>
      <c r="N112" s="195">
        <v>3955779.81651376</v>
      </c>
      <c r="O112" s="191">
        <f t="shared" si="14"/>
        <v>395.577981651376</v>
      </c>
      <c r="P112" s="192">
        <v>0.3</v>
      </c>
      <c r="Q112" s="177">
        <f t="shared" si="13"/>
        <v>1186733.94495413</v>
      </c>
      <c r="R112" s="177">
        <f t="shared" si="16"/>
        <v>1180000</v>
      </c>
      <c r="S112" s="177">
        <f t="shared" si="15"/>
        <v>118</v>
      </c>
      <c r="T112" s="209" t="s">
        <v>181</v>
      </c>
      <c r="U112" s="159" t="s">
        <v>182</v>
      </c>
      <c r="V112" s="209" t="s">
        <v>183</v>
      </c>
      <c r="W112" s="209" t="s">
        <v>181</v>
      </c>
      <c r="X112" s="153"/>
      <c r="Y112" s="216" t="s">
        <v>262</v>
      </c>
      <c r="Z112" s="219" t="s">
        <v>745</v>
      </c>
      <c r="AA112" s="220" t="s">
        <v>181</v>
      </c>
      <c r="AB112" s="224" t="s">
        <v>181</v>
      </c>
      <c r="AC112" s="224"/>
      <c r="AD112" s="214" t="s">
        <v>746</v>
      </c>
      <c r="AE112" s="237"/>
      <c r="AF112" s="237"/>
    </row>
    <row r="113" s="140" customFormat="true" ht="162" hidden="true" spans="1:30">
      <c r="A113" s="153">
        <v>110</v>
      </c>
      <c r="B113" s="153" t="s">
        <v>702</v>
      </c>
      <c r="C113" s="161" t="s">
        <v>747</v>
      </c>
      <c r="D113" s="153" t="s">
        <v>134</v>
      </c>
      <c r="E113" s="153" t="s">
        <v>304</v>
      </c>
      <c r="F113" s="153" t="s">
        <v>135</v>
      </c>
      <c r="G113" s="153" t="s">
        <v>212</v>
      </c>
      <c r="H113" s="153" t="s">
        <v>179</v>
      </c>
      <c r="I113" s="153" t="s">
        <v>180</v>
      </c>
      <c r="J113" s="153">
        <v>20</v>
      </c>
      <c r="K113" s="177">
        <v>86.6</v>
      </c>
      <c r="L113" s="177">
        <v>86.6</v>
      </c>
      <c r="M113" s="177">
        <v>43.3</v>
      </c>
      <c r="N113" s="177">
        <v>712420.356017699</v>
      </c>
      <c r="O113" s="191">
        <f t="shared" si="14"/>
        <v>71.2420356017699</v>
      </c>
      <c r="P113" s="192">
        <v>0.3</v>
      </c>
      <c r="Q113" s="177">
        <f t="shared" si="13"/>
        <v>213726.10680531</v>
      </c>
      <c r="R113" s="177">
        <f t="shared" si="16"/>
        <v>210000</v>
      </c>
      <c r="S113" s="177">
        <f t="shared" si="15"/>
        <v>21</v>
      </c>
      <c r="T113" s="209" t="s">
        <v>181</v>
      </c>
      <c r="U113" s="159" t="s">
        <v>182</v>
      </c>
      <c r="V113" s="209" t="s">
        <v>183</v>
      </c>
      <c r="W113" s="209" t="s">
        <v>181</v>
      </c>
      <c r="X113" s="153"/>
      <c r="Y113" s="216" t="s">
        <v>748</v>
      </c>
      <c r="Z113" s="265" t="s">
        <v>749</v>
      </c>
      <c r="AA113" s="219" t="s">
        <v>750</v>
      </c>
      <c r="AB113" s="224" t="s">
        <v>181</v>
      </c>
      <c r="AC113" s="224"/>
      <c r="AD113" s="214" t="s">
        <v>751</v>
      </c>
    </row>
    <row r="114" s="140" customFormat="true" ht="108" hidden="true" spans="1:30">
      <c r="A114" s="153">
        <v>111</v>
      </c>
      <c r="B114" s="153" t="s">
        <v>702</v>
      </c>
      <c r="C114" s="240" t="s">
        <v>752</v>
      </c>
      <c r="D114" s="153" t="s">
        <v>136</v>
      </c>
      <c r="E114" s="153" t="s">
        <v>202</v>
      </c>
      <c r="F114" s="153" t="s">
        <v>753</v>
      </c>
      <c r="G114" s="168" t="s">
        <v>203</v>
      </c>
      <c r="H114" s="153" t="s">
        <v>179</v>
      </c>
      <c r="I114" s="153" t="s">
        <v>180</v>
      </c>
      <c r="J114" s="153">
        <v>11</v>
      </c>
      <c r="K114" s="177">
        <v>451.8</v>
      </c>
      <c r="L114" s="177">
        <v>416.05</v>
      </c>
      <c r="M114" s="195">
        <v>208.02</v>
      </c>
      <c r="N114" s="195">
        <v>3470041.29</v>
      </c>
      <c r="O114" s="191">
        <f t="shared" si="14"/>
        <v>347.004129</v>
      </c>
      <c r="P114" s="192">
        <v>0.3</v>
      </c>
      <c r="Q114" s="177">
        <f t="shared" si="13"/>
        <v>1041012.387</v>
      </c>
      <c r="R114" s="177">
        <f t="shared" si="16"/>
        <v>1040000</v>
      </c>
      <c r="S114" s="177">
        <f t="shared" si="15"/>
        <v>104</v>
      </c>
      <c r="T114" s="209" t="s">
        <v>181</v>
      </c>
      <c r="U114" s="159" t="s">
        <v>182</v>
      </c>
      <c r="V114" s="209" t="s">
        <v>183</v>
      </c>
      <c r="W114" s="209" t="s">
        <v>181</v>
      </c>
      <c r="X114" s="153"/>
      <c r="Y114" s="216" t="s">
        <v>754</v>
      </c>
      <c r="Z114" s="219" t="s">
        <v>755</v>
      </c>
      <c r="AA114" s="219" t="s">
        <v>756</v>
      </c>
      <c r="AB114" s="224" t="s">
        <v>757</v>
      </c>
      <c r="AC114" s="224"/>
      <c r="AD114" s="214" t="s">
        <v>758</v>
      </c>
    </row>
    <row r="115" s="140" customFormat="true" ht="94.5" hidden="true" spans="1:30">
      <c r="A115" s="153">
        <v>112</v>
      </c>
      <c r="B115" s="153" t="s">
        <v>702</v>
      </c>
      <c r="C115" s="241" t="s">
        <v>759</v>
      </c>
      <c r="D115" s="153" t="s">
        <v>138</v>
      </c>
      <c r="E115" s="153" t="s">
        <v>177</v>
      </c>
      <c r="F115" s="153" t="s">
        <v>760</v>
      </c>
      <c r="G115" s="168" t="s">
        <v>203</v>
      </c>
      <c r="H115" s="153" t="s">
        <v>179</v>
      </c>
      <c r="I115" s="153" t="s">
        <v>180</v>
      </c>
      <c r="J115" s="153">
        <v>10</v>
      </c>
      <c r="K115" s="177">
        <v>174.75</v>
      </c>
      <c r="L115" s="177">
        <v>167.75</v>
      </c>
      <c r="M115" s="195">
        <v>83.87</v>
      </c>
      <c r="N115" s="195">
        <v>1214403.67</v>
      </c>
      <c r="O115" s="191">
        <f t="shared" si="14"/>
        <v>121.440367</v>
      </c>
      <c r="P115" s="192">
        <v>0.3</v>
      </c>
      <c r="Q115" s="177">
        <f t="shared" si="13"/>
        <v>364321.101</v>
      </c>
      <c r="R115" s="177">
        <f t="shared" si="16"/>
        <v>360000</v>
      </c>
      <c r="S115" s="177">
        <f t="shared" si="15"/>
        <v>36</v>
      </c>
      <c r="T115" s="209" t="s">
        <v>181</v>
      </c>
      <c r="U115" s="159" t="s">
        <v>182</v>
      </c>
      <c r="V115" s="209" t="s">
        <v>183</v>
      </c>
      <c r="W115" s="209" t="s">
        <v>181</v>
      </c>
      <c r="X115" s="153"/>
      <c r="Y115" s="216" t="s">
        <v>761</v>
      </c>
      <c r="Z115" s="219" t="s">
        <v>762</v>
      </c>
      <c r="AA115" s="220" t="s">
        <v>763</v>
      </c>
      <c r="AB115" s="224" t="s">
        <v>181</v>
      </c>
      <c r="AC115" s="224"/>
      <c r="AD115" s="214" t="s">
        <v>764</v>
      </c>
    </row>
    <row r="116" s="141" customFormat="true" ht="110.25" hidden="true" spans="1:30">
      <c r="A116" s="151">
        <v>113</v>
      </c>
      <c r="B116" s="151" t="s">
        <v>702</v>
      </c>
      <c r="C116" s="242" t="s">
        <v>765</v>
      </c>
      <c r="D116" s="151" t="s">
        <v>140</v>
      </c>
      <c r="E116" s="151" t="s">
        <v>177</v>
      </c>
      <c r="F116" s="151" t="s">
        <v>141</v>
      </c>
      <c r="G116" s="211" t="s">
        <v>178</v>
      </c>
      <c r="H116" s="151" t="s">
        <v>179</v>
      </c>
      <c r="I116" s="151" t="s">
        <v>180</v>
      </c>
      <c r="J116" s="151">
        <v>6</v>
      </c>
      <c r="K116" s="207">
        <v>1600</v>
      </c>
      <c r="L116" s="207">
        <v>432.5</v>
      </c>
      <c r="M116" s="197"/>
      <c r="N116" s="197">
        <v>3938990.82568807</v>
      </c>
      <c r="O116" s="188">
        <f t="shared" si="14"/>
        <v>393.899082568807</v>
      </c>
      <c r="P116" s="189">
        <v>0.3</v>
      </c>
      <c r="Q116" s="207">
        <f t="shared" si="13"/>
        <v>1181697.24770642</v>
      </c>
      <c r="R116" s="207">
        <f t="shared" si="16"/>
        <v>1180000</v>
      </c>
      <c r="S116" s="207">
        <f t="shared" si="15"/>
        <v>118</v>
      </c>
      <c r="T116" s="208" t="s">
        <v>181</v>
      </c>
      <c r="U116" s="152" t="s">
        <v>182</v>
      </c>
      <c r="V116" s="208" t="s">
        <v>183</v>
      </c>
      <c r="W116" s="208" t="s">
        <v>181</v>
      </c>
      <c r="X116" s="261"/>
      <c r="Y116" s="265" t="s">
        <v>766</v>
      </c>
      <c r="Z116" s="265" t="s">
        <v>767</v>
      </c>
      <c r="AA116" s="219" t="s">
        <v>181</v>
      </c>
      <c r="AB116" s="224" t="s">
        <v>181</v>
      </c>
      <c r="AC116" s="224"/>
      <c r="AD116" s="236" t="s">
        <v>768</v>
      </c>
    </row>
    <row r="117" s="141" customFormat="true" ht="173.25" hidden="true" spans="1:30">
      <c r="A117" s="151">
        <v>114</v>
      </c>
      <c r="B117" s="151" t="s">
        <v>702</v>
      </c>
      <c r="C117" s="242" t="s">
        <v>769</v>
      </c>
      <c r="D117" s="151" t="s">
        <v>142</v>
      </c>
      <c r="E117" s="151" t="s">
        <v>177</v>
      </c>
      <c r="F117" s="151" t="s">
        <v>770</v>
      </c>
      <c r="G117" s="211" t="s">
        <v>178</v>
      </c>
      <c r="H117" s="246" t="s">
        <v>179</v>
      </c>
      <c r="I117" s="246" t="s">
        <v>180</v>
      </c>
      <c r="J117" s="151">
        <v>20</v>
      </c>
      <c r="K117" s="207">
        <v>506.37</v>
      </c>
      <c r="L117" s="207">
        <v>510.81</v>
      </c>
      <c r="M117" s="197"/>
      <c r="N117" s="197">
        <v>3711175.04</v>
      </c>
      <c r="O117" s="188">
        <f t="shared" si="14"/>
        <v>371.117504</v>
      </c>
      <c r="P117" s="189">
        <v>0.3</v>
      </c>
      <c r="Q117" s="207">
        <f t="shared" si="13"/>
        <v>1113352.512</v>
      </c>
      <c r="R117" s="207">
        <f t="shared" si="16"/>
        <v>1110000</v>
      </c>
      <c r="S117" s="207">
        <f t="shared" si="15"/>
        <v>111</v>
      </c>
      <c r="T117" s="208" t="s">
        <v>181</v>
      </c>
      <c r="U117" s="152" t="s">
        <v>182</v>
      </c>
      <c r="V117" s="208" t="s">
        <v>183</v>
      </c>
      <c r="W117" s="208" t="s">
        <v>181</v>
      </c>
      <c r="X117" s="261"/>
      <c r="Y117" s="244" t="s">
        <v>771</v>
      </c>
      <c r="Z117" s="219" t="s">
        <v>772</v>
      </c>
      <c r="AA117" s="214" t="s">
        <v>773</v>
      </c>
      <c r="AB117" s="266" t="s">
        <v>774</v>
      </c>
      <c r="AC117" s="266"/>
      <c r="AD117" s="236" t="s">
        <v>775</v>
      </c>
    </row>
    <row r="118" s="137" customFormat="true" ht="299.25" hidden="true" spans="1:30">
      <c r="A118" s="153">
        <v>115</v>
      </c>
      <c r="B118" s="153" t="s">
        <v>702</v>
      </c>
      <c r="C118" s="162" t="s">
        <v>776</v>
      </c>
      <c r="D118" s="153" t="s">
        <v>144</v>
      </c>
      <c r="E118" s="153" t="s">
        <v>177</v>
      </c>
      <c r="F118" s="153" t="s">
        <v>145</v>
      </c>
      <c r="G118" s="168" t="s">
        <v>191</v>
      </c>
      <c r="H118" s="247" t="s">
        <v>179</v>
      </c>
      <c r="I118" s="247" t="s">
        <v>180</v>
      </c>
      <c r="J118" s="153">
        <v>23</v>
      </c>
      <c r="K118" s="250">
        <v>1000</v>
      </c>
      <c r="L118" s="250">
        <v>279.79</v>
      </c>
      <c r="M118" s="195">
        <v>139.62</v>
      </c>
      <c r="N118" s="195">
        <v>1368353.21248938</v>
      </c>
      <c r="O118" s="191">
        <f t="shared" si="14"/>
        <v>136.835321248938</v>
      </c>
      <c r="P118" s="192">
        <v>0.3</v>
      </c>
      <c r="Q118" s="177">
        <f t="shared" si="13"/>
        <v>410505.963746814</v>
      </c>
      <c r="R118" s="177">
        <f t="shared" si="16"/>
        <v>410000</v>
      </c>
      <c r="S118" s="177">
        <f t="shared" si="15"/>
        <v>41</v>
      </c>
      <c r="T118" s="209" t="s">
        <v>181</v>
      </c>
      <c r="U118" s="159" t="s">
        <v>182</v>
      </c>
      <c r="V118" s="209" t="s">
        <v>183</v>
      </c>
      <c r="W118" s="209" t="s">
        <v>181</v>
      </c>
      <c r="X118" s="222"/>
      <c r="Y118" s="244" t="s">
        <v>777</v>
      </c>
      <c r="Z118" s="219" t="s">
        <v>778</v>
      </c>
      <c r="AA118" s="267" t="s">
        <v>779</v>
      </c>
      <c r="AB118" s="224" t="s">
        <v>181</v>
      </c>
      <c r="AC118" s="224"/>
      <c r="AD118" s="214" t="s">
        <v>780</v>
      </c>
    </row>
    <row r="119" s="142" customFormat="true" ht="25.2" hidden="true" customHeight="true" spans="1:30">
      <c r="A119" s="222" t="s">
        <v>146</v>
      </c>
      <c r="B119" s="243"/>
      <c r="C119" s="244"/>
      <c r="D119" s="244"/>
      <c r="E119" s="243"/>
      <c r="F119" s="244"/>
      <c r="G119" s="243"/>
      <c r="H119" s="243"/>
      <c r="I119" s="243"/>
      <c r="J119" s="243"/>
      <c r="K119" s="251"/>
      <c r="L119" s="251"/>
      <c r="M119" s="59"/>
      <c r="N119" s="60">
        <f>SUM(N4:N118)</f>
        <v>145147046.18195</v>
      </c>
      <c r="O119" s="60">
        <f>SUM(O4:O118)</f>
        <v>14514.704618195</v>
      </c>
      <c r="P119" s="60"/>
      <c r="Q119" s="60">
        <f>SUM(Q4:Q118)</f>
        <v>53721842.3247253</v>
      </c>
      <c r="R119" s="60">
        <f>SUM(R4:R118)</f>
        <v>53465100</v>
      </c>
      <c r="S119" s="60">
        <f>SUM(S4:S118)</f>
        <v>5346.51</v>
      </c>
      <c r="T119" s="243"/>
      <c r="U119" s="243"/>
      <c r="V119" s="243"/>
      <c r="W119" s="243"/>
      <c r="X119" s="243"/>
      <c r="Y119" s="268"/>
      <c r="Z119" s="268"/>
      <c r="AA119" s="268"/>
      <c r="AB119" s="269"/>
      <c r="AC119" s="269"/>
      <c r="AD119" s="272"/>
    </row>
    <row r="122" ht="15.75" spans="16:19">
      <c r="P122" s="260" t="s">
        <v>781</v>
      </c>
      <c r="Q122" s="144">
        <v>57734900</v>
      </c>
      <c r="R122" s="144"/>
      <c r="S122" s="144"/>
    </row>
    <row r="123" ht="15.75" spans="16:19">
      <c r="P123" s="260" t="s">
        <v>782</v>
      </c>
      <c r="Q123" s="144">
        <f>Q122-R119</f>
        <v>4269800</v>
      </c>
      <c r="R123" s="144">
        <v>4189890</v>
      </c>
      <c r="S123" s="144"/>
    </row>
    <row r="124" ht="31.5" spans="16:19">
      <c r="P124" s="260" t="s">
        <v>783</v>
      </c>
      <c r="Q124" s="144">
        <f>Q123/0.3</f>
        <v>14232666.6666667</v>
      </c>
      <c r="R124" s="144">
        <f>Q123-R123</f>
        <v>79910</v>
      </c>
      <c r="S124" s="144"/>
    </row>
  </sheetData>
  <sheetProtection formatCells="0" formatColumns="0" formatRows="0" insertRows="0" insertColumns="0" insertHyperlinks="0" deleteColumns="0" deleteRows="0" sort="0" autoFilter="0" pivotTables="0"/>
  <autoFilter ref="A3:AD119">
    <filterColumn colId="1">
      <customFilters>
        <customFilter operator="equal" val="博州"/>
        <customFilter operator="equal" val="哈密"/>
      </customFilters>
    </filterColumn>
    <extLst/>
  </autoFilter>
  <mergeCells count="22">
    <mergeCell ref="A1:Y1"/>
    <mergeCell ref="T2:AA2"/>
    <mergeCell ref="A119:G119"/>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s>
  <conditionalFormatting sqref="D18">
    <cfRule type="duplicateValues" dxfId="0" priority="5"/>
  </conditionalFormatting>
  <conditionalFormatting sqref="D24">
    <cfRule type="duplicateValues" dxfId="0" priority="3"/>
  </conditionalFormatting>
  <conditionalFormatting sqref="D4:D6">
    <cfRule type="duplicateValues" dxfId="0" priority="1"/>
  </conditionalFormatting>
  <conditionalFormatting sqref="D13:D16">
    <cfRule type="duplicateValues" dxfId="0" priority="7"/>
  </conditionalFormatting>
  <conditionalFormatting sqref="D21:D23">
    <cfRule type="duplicateValues" dxfId="0" priority="4"/>
  </conditionalFormatting>
  <conditionalFormatting sqref="F7:F9 D11">
    <cfRule type="duplicateValues" dxfId="0" priority="2"/>
  </conditionalFormatting>
  <conditionalFormatting sqref="D17 D19">
    <cfRule type="duplicateValues" dxfId="0" priority="6"/>
  </conditionalFormatting>
  <dataValidations count="5">
    <dataValidation type="list" allowBlank="1" showInputMessage="1" showErrorMessage="1" sqref="H1:L1 H119:J119 H120:L1048576">
      <formula1>"补齐县域商业基础设施短板,完善县乡村三级物流体系建设,增强农村产品上行动能,改善优化县域消费渠道"</formula1>
    </dataValidation>
    <dataValidation allowBlank="1" showInputMessage="1" showErrorMessage="1" sqref="T3:X3"/>
    <dataValidation type="list" allowBlank="1" showInputMessage="1" showErrorMessage="1" sqref="G$1:G$1048576">
      <formula1>"家电家具网络回收体系建设,补齐县域商业基础设施短板,完善县乡村三级物流体系建设,增强农村产品上行动能,改善优化县域消费渠道"</formula1>
    </dataValidation>
    <dataValidation type="list" allowBlank="1" showInputMessage="1" showErrorMessage="1" sqref="I5:I96 I102:I116">
      <formula1>"一般纳税人,小规模纳税人"</formula1>
    </dataValidation>
    <dataValidation type="list" allowBlank="1" showInputMessage="1" showErrorMessage="1" sqref="H5:H96 H102:H116">
      <formula1>"企业,个体工商户,农民专业合作社"</formula1>
    </dataValidation>
  </dataValidations>
  <pageMargins left="0.7" right="0.7" top="0.75" bottom="0.75" header="0.3" footer="0.3"/>
  <headerFooter/>
  <ignoredErrors>
    <ignoredError sqref="G2 H15" listDataValidation="true"/>
  </ignoredError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D196"/>
  <sheetViews>
    <sheetView zoomScale="85" zoomScaleNormal="85" topLeftCell="I1" workbookViewId="0">
      <pane ySplit="3" topLeftCell="A4" activePane="bottomLeft" state="frozen"/>
      <selection/>
      <selection pane="bottomLeft" activeCell="M2" sqref="M2:M3"/>
    </sheetView>
  </sheetViews>
  <sheetFormatPr defaultColWidth="8.66666666666667" defaultRowHeight="30" customHeight="true"/>
  <cols>
    <col min="1" max="1" width="8.66666666666667" style="1"/>
    <col min="2" max="2" width="20.6" style="1" customWidth="true"/>
    <col min="3" max="3" width="8.66666666666667" style="1"/>
    <col min="4" max="4" width="11.7333333333333" style="1" customWidth="true"/>
    <col min="5" max="5" width="11.2666666666667" style="5" customWidth="true"/>
    <col min="6" max="6" width="42.0666666666667" style="5" customWidth="true"/>
    <col min="7" max="7" width="14.6666666666667" style="1" customWidth="true"/>
    <col min="8" max="11" width="25.7333333333333" style="5" customWidth="true"/>
    <col min="12" max="12" width="30" style="1" customWidth="true"/>
    <col min="13" max="13" width="24.525" style="1" customWidth="true"/>
    <col min="14" max="14" width="15" style="6" customWidth="true"/>
    <col min="15" max="16" width="17.2666666666667" style="7" customWidth="true"/>
    <col min="17" max="18" width="17.6666666666667" style="7" customWidth="true"/>
    <col min="19" max="20" width="10.6" style="1" customWidth="true"/>
    <col min="21" max="21" width="10.3333333333333" style="1" customWidth="true"/>
    <col min="22" max="22" width="24.1333333333333" style="1" hidden="true" customWidth="true"/>
    <col min="23" max="23" width="12.2666666666667" style="1" customWidth="true"/>
    <col min="24" max="24" width="16.0666666666667" style="1" customWidth="true"/>
    <col min="25" max="25" width="18.2" style="1" customWidth="true"/>
    <col min="26" max="26" width="62.525" style="8" customWidth="true"/>
    <col min="27" max="27" width="47.6666666666667" style="8" customWidth="true"/>
    <col min="28" max="28" width="38.3333333333333" style="8" customWidth="true"/>
    <col min="29" max="29" width="25.925" style="8" customWidth="true"/>
    <col min="30" max="30" width="10.525" style="9"/>
    <col min="31" max="16384" width="8.66666666666667" style="8"/>
  </cols>
  <sheetData>
    <row r="1" s="1" customFormat="true" customHeight="true" spans="1:30">
      <c r="A1" s="10" t="s">
        <v>784</v>
      </c>
      <c r="B1" s="11"/>
      <c r="C1" s="11"/>
      <c r="D1" s="11"/>
      <c r="E1" s="25"/>
      <c r="F1" s="25"/>
      <c r="G1" s="11"/>
      <c r="H1" s="25"/>
      <c r="I1" s="25"/>
      <c r="J1" s="25"/>
      <c r="K1" s="25"/>
      <c r="L1" s="11"/>
      <c r="M1" s="11"/>
      <c r="N1" s="51"/>
      <c r="O1" s="52"/>
      <c r="P1" s="52"/>
      <c r="Q1" s="52"/>
      <c r="R1" s="52"/>
      <c r="S1" s="11"/>
      <c r="T1" s="11"/>
      <c r="U1" s="11"/>
      <c r="V1" s="11"/>
      <c r="W1" s="11"/>
      <c r="X1" s="11"/>
      <c r="Y1" s="11"/>
      <c r="Z1" s="11"/>
      <c r="AD1" s="97"/>
    </row>
    <row r="2" s="2" customFormat="true" customHeight="true" spans="1:30">
      <c r="A2" s="12" t="s">
        <v>2</v>
      </c>
      <c r="B2" s="12" t="s">
        <v>785</v>
      </c>
      <c r="C2" s="12" t="s">
        <v>2</v>
      </c>
      <c r="D2" s="12" t="s">
        <v>3</v>
      </c>
      <c r="E2" s="12" t="s">
        <v>148</v>
      </c>
      <c r="F2" s="12" t="s">
        <v>4</v>
      </c>
      <c r="G2" s="12" t="s">
        <v>149</v>
      </c>
      <c r="H2" s="12" t="s">
        <v>5</v>
      </c>
      <c r="I2" s="44" t="s">
        <v>151</v>
      </c>
      <c r="J2" s="44" t="s">
        <v>152</v>
      </c>
      <c r="K2" s="44" t="s">
        <v>153</v>
      </c>
      <c r="L2" s="12" t="s">
        <v>150</v>
      </c>
      <c r="M2" s="53" t="s">
        <v>154</v>
      </c>
      <c r="N2" s="54" t="s">
        <v>156</v>
      </c>
      <c r="O2" s="55" t="s">
        <v>786</v>
      </c>
      <c r="P2" s="55" t="s">
        <v>787</v>
      </c>
      <c r="Q2" s="55" t="s">
        <v>788</v>
      </c>
      <c r="R2" s="55" t="s">
        <v>789</v>
      </c>
      <c r="S2" s="73" t="s">
        <v>159</v>
      </c>
      <c r="T2" s="73"/>
      <c r="U2" s="12" t="s">
        <v>162</v>
      </c>
      <c r="V2" s="13"/>
      <c r="W2" s="13"/>
      <c r="X2" s="13"/>
      <c r="Y2" s="13"/>
      <c r="Z2" s="13"/>
      <c r="AA2" s="13"/>
      <c r="AB2" s="13"/>
      <c r="AC2" s="13"/>
      <c r="AD2" s="98"/>
    </row>
    <row r="3" s="2" customFormat="true" ht="51" customHeight="true" spans="1:30">
      <c r="A3" s="13"/>
      <c r="B3" s="12" t="s">
        <v>785</v>
      </c>
      <c r="C3" s="13"/>
      <c r="D3" s="13"/>
      <c r="E3" s="13"/>
      <c r="F3" s="13"/>
      <c r="G3" s="13"/>
      <c r="H3" s="13"/>
      <c r="I3" s="45"/>
      <c r="J3" s="45"/>
      <c r="K3" s="45"/>
      <c r="L3" s="13"/>
      <c r="M3" s="56"/>
      <c r="N3" s="57"/>
      <c r="O3" s="58"/>
      <c r="P3" s="58"/>
      <c r="Q3" s="58"/>
      <c r="R3" s="58"/>
      <c r="S3" s="74"/>
      <c r="T3" s="73" t="s">
        <v>790</v>
      </c>
      <c r="U3" s="12" t="s">
        <v>163</v>
      </c>
      <c r="V3" s="12" t="s">
        <v>791</v>
      </c>
      <c r="W3" s="12" t="s">
        <v>792</v>
      </c>
      <c r="X3" s="12" t="s">
        <v>166</v>
      </c>
      <c r="Y3" s="12" t="s">
        <v>793</v>
      </c>
      <c r="Z3" s="12" t="s">
        <v>168</v>
      </c>
      <c r="AA3" s="12" t="s">
        <v>169</v>
      </c>
      <c r="AB3" s="12" t="s">
        <v>170</v>
      </c>
      <c r="AC3" s="12" t="s">
        <v>171</v>
      </c>
      <c r="AD3" s="98"/>
    </row>
    <row r="4" s="1" customFormat="true" customHeight="true" spans="1:29">
      <c r="A4" s="14">
        <v>1</v>
      </c>
      <c r="B4" s="15" t="s">
        <v>794</v>
      </c>
      <c r="C4" s="14">
        <v>1</v>
      </c>
      <c r="D4" s="15" t="s">
        <v>10</v>
      </c>
      <c r="E4" s="26" t="s">
        <v>795</v>
      </c>
      <c r="F4" s="27" t="s">
        <v>796</v>
      </c>
      <c r="G4" s="15" t="s">
        <v>177</v>
      </c>
      <c r="H4" s="27" t="s">
        <v>797</v>
      </c>
      <c r="I4" s="26"/>
      <c r="J4" s="26"/>
      <c r="K4" s="26"/>
      <c r="L4" s="36" t="s">
        <v>212</v>
      </c>
      <c r="M4" s="36"/>
      <c r="N4" s="59"/>
      <c r="O4" s="60"/>
      <c r="P4" s="60"/>
      <c r="Q4" s="60"/>
      <c r="R4" s="60"/>
      <c r="S4" s="14"/>
      <c r="T4" s="15" t="s">
        <v>182</v>
      </c>
      <c r="U4" s="46" t="s">
        <v>182</v>
      </c>
      <c r="V4" s="49"/>
      <c r="W4" s="49"/>
      <c r="X4" s="46" t="s">
        <v>193</v>
      </c>
      <c r="Y4" s="46" t="s">
        <v>798</v>
      </c>
      <c r="Z4" s="27" t="s">
        <v>799</v>
      </c>
      <c r="AA4" s="14"/>
      <c r="AB4" s="14"/>
      <c r="AC4" s="14"/>
    </row>
    <row r="5" s="1" customFormat="true" ht="50" customHeight="true" spans="1:29">
      <c r="A5" s="14">
        <v>2</v>
      </c>
      <c r="B5" s="15" t="s">
        <v>794</v>
      </c>
      <c r="C5" s="14">
        <v>2</v>
      </c>
      <c r="D5" s="15" t="s">
        <v>10</v>
      </c>
      <c r="E5" s="27" t="s">
        <v>800</v>
      </c>
      <c r="F5" s="27" t="s">
        <v>801</v>
      </c>
      <c r="G5" s="15" t="s">
        <v>177</v>
      </c>
      <c r="H5" s="27" t="s">
        <v>802</v>
      </c>
      <c r="I5" s="27"/>
      <c r="J5" s="27"/>
      <c r="K5" s="27"/>
      <c r="L5" s="46" t="s">
        <v>248</v>
      </c>
      <c r="M5" s="46"/>
      <c r="N5" s="59"/>
      <c r="O5" s="60"/>
      <c r="P5" s="60"/>
      <c r="Q5" s="60"/>
      <c r="R5" s="60"/>
      <c r="S5" s="30"/>
      <c r="T5" s="15" t="s">
        <v>182</v>
      </c>
      <c r="U5" s="15" t="s">
        <v>182</v>
      </c>
      <c r="V5" s="14"/>
      <c r="W5" s="14"/>
      <c r="X5" s="15" t="s">
        <v>193</v>
      </c>
      <c r="Y5" s="15" t="s">
        <v>798</v>
      </c>
      <c r="Z5" s="27" t="s">
        <v>803</v>
      </c>
      <c r="AA5" s="14"/>
      <c r="AB5" s="14"/>
      <c r="AC5" s="14"/>
    </row>
    <row r="6" s="1" customFormat="true" ht="65" customHeight="true" spans="1:29">
      <c r="A6" s="14">
        <v>3</v>
      </c>
      <c r="B6" s="15" t="s">
        <v>794</v>
      </c>
      <c r="C6" s="14">
        <v>3</v>
      </c>
      <c r="D6" s="15" t="s">
        <v>10</v>
      </c>
      <c r="E6" s="27" t="s">
        <v>804</v>
      </c>
      <c r="F6" s="27" t="s">
        <v>805</v>
      </c>
      <c r="G6" s="15" t="s">
        <v>177</v>
      </c>
      <c r="H6" s="27" t="s">
        <v>806</v>
      </c>
      <c r="I6" s="27"/>
      <c r="J6" s="27"/>
      <c r="K6" s="27"/>
      <c r="L6" s="46" t="s">
        <v>203</v>
      </c>
      <c r="M6" s="46"/>
      <c r="N6" s="59"/>
      <c r="O6" s="60"/>
      <c r="P6" s="60"/>
      <c r="Q6" s="60"/>
      <c r="R6" s="60"/>
      <c r="S6" s="14"/>
      <c r="T6" s="15" t="s">
        <v>182</v>
      </c>
      <c r="U6" s="46" t="s">
        <v>182</v>
      </c>
      <c r="V6" s="49"/>
      <c r="W6" s="49" t="s">
        <v>807</v>
      </c>
      <c r="X6" s="46" t="s">
        <v>193</v>
      </c>
      <c r="Y6" s="46" t="s">
        <v>808</v>
      </c>
      <c r="Z6" s="27" t="s">
        <v>809</v>
      </c>
      <c r="AA6" s="14"/>
      <c r="AB6" s="14"/>
      <c r="AC6" s="14"/>
    </row>
    <row r="7" s="1" customFormat="true" ht="143" customHeight="true" spans="1:30">
      <c r="A7" s="14">
        <v>4</v>
      </c>
      <c r="B7" s="15" t="s">
        <v>794</v>
      </c>
      <c r="C7" s="14">
        <v>4</v>
      </c>
      <c r="D7" s="15" t="s">
        <v>10</v>
      </c>
      <c r="E7" s="28" t="s">
        <v>810</v>
      </c>
      <c r="F7" s="28" t="s">
        <v>811</v>
      </c>
      <c r="G7" s="29" t="s">
        <v>202</v>
      </c>
      <c r="H7" s="28" t="s">
        <v>812</v>
      </c>
      <c r="I7" s="28"/>
      <c r="J7" s="28"/>
      <c r="K7" s="28"/>
      <c r="L7" s="46" t="s">
        <v>248</v>
      </c>
      <c r="M7" s="46"/>
      <c r="N7" s="59"/>
      <c r="O7" s="60"/>
      <c r="P7" s="60"/>
      <c r="Q7" s="60"/>
      <c r="R7" s="60"/>
      <c r="S7" s="75"/>
      <c r="T7" s="15" t="s">
        <v>182</v>
      </c>
      <c r="U7" s="15" t="s">
        <v>183</v>
      </c>
      <c r="V7" s="15" t="s">
        <v>182</v>
      </c>
      <c r="W7" s="15" t="s">
        <v>181</v>
      </c>
      <c r="X7" s="15" t="s">
        <v>181</v>
      </c>
      <c r="Y7" s="14"/>
      <c r="Z7" s="27" t="s">
        <v>813</v>
      </c>
      <c r="AA7" s="15" t="s">
        <v>814</v>
      </c>
      <c r="AB7" s="14"/>
      <c r="AC7" s="14"/>
      <c r="AD7" s="97">
        <f>N7-P7</f>
        <v>0</v>
      </c>
    </row>
    <row r="8" s="1" customFormat="true" ht="94.5" spans="1:29">
      <c r="A8" s="14">
        <v>5</v>
      </c>
      <c r="B8" s="15" t="s">
        <v>815</v>
      </c>
      <c r="C8" s="14">
        <v>5</v>
      </c>
      <c r="D8" s="15" t="s">
        <v>10</v>
      </c>
      <c r="E8" s="28" t="s">
        <v>816</v>
      </c>
      <c r="F8" s="28" t="s">
        <v>817</v>
      </c>
      <c r="G8" s="29" t="s">
        <v>202</v>
      </c>
      <c r="H8" s="28" t="s">
        <v>12</v>
      </c>
      <c r="I8" s="28"/>
      <c r="J8" s="28"/>
      <c r="K8" s="28"/>
      <c r="L8" s="46" t="s">
        <v>203</v>
      </c>
      <c r="M8" s="46"/>
      <c r="N8" s="59"/>
      <c r="O8" s="60"/>
      <c r="P8" s="60"/>
      <c r="Q8" s="60"/>
      <c r="R8" s="60"/>
      <c r="S8" s="75"/>
      <c r="T8" s="15" t="s">
        <v>182</v>
      </c>
      <c r="U8" s="15" t="s">
        <v>183</v>
      </c>
      <c r="V8" s="14"/>
      <c r="W8" s="15"/>
      <c r="X8" s="15" t="s">
        <v>193</v>
      </c>
      <c r="Y8" s="14" t="s">
        <v>818</v>
      </c>
      <c r="Z8" s="27" t="s">
        <v>819</v>
      </c>
      <c r="AA8" s="27" t="s">
        <v>820</v>
      </c>
      <c r="AB8" s="15" t="s">
        <v>821</v>
      </c>
      <c r="AC8" s="14"/>
    </row>
    <row r="9" s="1" customFormat="true" ht="360.75" spans="1:29">
      <c r="A9" s="14">
        <v>6</v>
      </c>
      <c r="B9" s="15" t="s">
        <v>815</v>
      </c>
      <c r="C9" s="14">
        <v>6</v>
      </c>
      <c r="D9" s="15" t="s">
        <v>10</v>
      </c>
      <c r="E9" s="28" t="s">
        <v>822</v>
      </c>
      <c r="F9" s="28" t="s">
        <v>210</v>
      </c>
      <c r="G9" s="29" t="s">
        <v>177</v>
      </c>
      <c r="H9" s="28" t="s">
        <v>211</v>
      </c>
      <c r="I9" s="28"/>
      <c r="J9" s="28"/>
      <c r="K9" s="28"/>
      <c r="L9" s="46" t="s">
        <v>212</v>
      </c>
      <c r="M9" s="46"/>
      <c r="N9" s="59"/>
      <c r="O9" s="60"/>
      <c r="P9" s="60"/>
      <c r="Q9" s="60"/>
      <c r="R9" s="60"/>
      <c r="S9" s="75"/>
      <c r="T9" s="15" t="s">
        <v>182</v>
      </c>
      <c r="U9" s="15" t="s">
        <v>183</v>
      </c>
      <c r="V9" s="14"/>
      <c r="W9" s="14"/>
      <c r="X9" s="15" t="s">
        <v>193</v>
      </c>
      <c r="Y9" s="15" t="s">
        <v>823</v>
      </c>
      <c r="Z9" s="27" t="s">
        <v>824</v>
      </c>
      <c r="AA9" s="27" t="s">
        <v>825</v>
      </c>
      <c r="AB9" s="14"/>
      <c r="AC9" s="14"/>
    </row>
    <row r="10" s="1" customFormat="true" ht="108.75" spans="1:29">
      <c r="A10" s="14">
        <v>7</v>
      </c>
      <c r="B10" s="15" t="s">
        <v>815</v>
      </c>
      <c r="C10" s="14">
        <v>7</v>
      </c>
      <c r="D10" s="15" t="s">
        <v>10</v>
      </c>
      <c r="E10" s="28" t="s">
        <v>826</v>
      </c>
      <c r="F10" s="28" t="s">
        <v>827</v>
      </c>
      <c r="G10" s="29" t="s">
        <v>177</v>
      </c>
      <c r="H10" s="28" t="s">
        <v>828</v>
      </c>
      <c r="I10" s="28"/>
      <c r="J10" s="28"/>
      <c r="K10" s="28"/>
      <c r="L10" s="46" t="s">
        <v>203</v>
      </c>
      <c r="M10" s="46"/>
      <c r="N10" s="59"/>
      <c r="O10" s="60"/>
      <c r="P10" s="60"/>
      <c r="Q10" s="60"/>
      <c r="R10" s="60"/>
      <c r="S10" s="75"/>
      <c r="T10" s="15" t="s">
        <v>182</v>
      </c>
      <c r="U10" s="15" t="s">
        <v>183</v>
      </c>
      <c r="V10" s="14"/>
      <c r="W10" s="14" t="s">
        <v>829</v>
      </c>
      <c r="X10" s="15" t="s">
        <v>193</v>
      </c>
      <c r="Y10" s="15" t="s">
        <v>830</v>
      </c>
      <c r="Z10" s="27" t="s">
        <v>831</v>
      </c>
      <c r="AA10" s="15" t="s">
        <v>832</v>
      </c>
      <c r="AB10" s="15" t="s">
        <v>181</v>
      </c>
      <c r="AC10" s="14"/>
    </row>
    <row r="11" s="1" customFormat="true" customHeight="true" spans="1:30">
      <c r="A11" s="14">
        <v>8</v>
      </c>
      <c r="B11" s="15" t="s">
        <v>815</v>
      </c>
      <c r="C11" s="14">
        <v>8</v>
      </c>
      <c r="D11" s="15" t="s">
        <v>10</v>
      </c>
      <c r="E11" s="27" t="s">
        <v>833</v>
      </c>
      <c r="F11" s="27" t="s">
        <v>834</v>
      </c>
      <c r="G11" s="15" t="s">
        <v>202</v>
      </c>
      <c r="H11" s="27" t="s">
        <v>835</v>
      </c>
      <c r="I11" s="27"/>
      <c r="J11" s="27"/>
      <c r="K11" s="27"/>
      <c r="L11" s="15" t="s">
        <v>203</v>
      </c>
      <c r="M11" s="15"/>
      <c r="N11" s="59"/>
      <c r="O11" s="60"/>
      <c r="P11" s="60"/>
      <c r="Q11" s="60"/>
      <c r="R11" s="60"/>
      <c r="S11" s="75"/>
      <c r="T11" s="15" t="s">
        <v>182</v>
      </c>
      <c r="U11" s="15" t="s">
        <v>183</v>
      </c>
      <c r="V11" s="15" t="s">
        <v>182</v>
      </c>
      <c r="W11" s="15" t="s">
        <v>181</v>
      </c>
      <c r="X11" s="15" t="s">
        <v>181</v>
      </c>
      <c r="Y11" s="14"/>
      <c r="Z11" s="27" t="s">
        <v>836</v>
      </c>
      <c r="AA11" s="15" t="s">
        <v>814</v>
      </c>
      <c r="AB11" s="14"/>
      <c r="AC11" s="14"/>
      <c r="AD11" s="97">
        <f>N11-P11</f>
        <v>0</v>
      </c>
    </row>
    <row r="12" s="1" customFormat="true" customHeight="true" spans="1:30">
      <c r="A12" s="15" t="s">
        <v>837</v>
      </c>
      <c r="B12" s="14"/>
      <c r="C12" s="14"/>
      <c r="D12" s="14"/>
      <c r="E12" s="30"/>
      <c r="F12" s="30"/>
      <c r="G12" s="14"/>
      <c r="H12" s="30"/>
      <c r="I12" s="30"/>
      <c r="J12" s="30"/>
      <c r="K12" s="30"/>
      <c r="L12" s="14"/>
      <c r="M12" s="14"/>
      <c r="N12" s="59"/>
      <c r="O12" s="60"/>
      <c r="P12" s="60"/>
      <c r="Q12" s="60"/>
      <c r="R12" s="60"/>
      <c r="S12" s="60"/>
      <c r="T12" s="60"/>
      <c r="U12" s="14"/>
      <c r="V12" s="14"/>
      <c r="W12" s="14"/>
      <c r="X12" s="14"/>
      <c r="Y12" s="14"/>
      <c r="Z12" s="30"/>
      <c r="AA12" s="14"/>
      <c r="AB12" s="14"/>
      <c r="AC12" s="14"/>
      <c r="AD12" s="97">
        <f>N12-P12</f>
        <v>0</v>
      </c>
    </row>
    <row r="13" s="1" customFormat="true" ht="31.5" spans="1:30">
      <c r="A13" s="14">
        <v>9</v>
      </c>
      <c r="B13" s="15" t="s">
        <v>794</v>
      </c>
      <c r="C13" s="14">
        <v>1</v>
      </c>
      <c r="D13" s="15" t="s">
        <v>289</v>
      </c>
      <c r="E13" s="27" t="s">
        <v>838</v>
      </c>
      <c r="F13" s="31" t="s">
        <v>839</v>
      </c>
      <c r="G13" s="15" t="s">
        <v>202</v>
      </c>
      <c r="H13" s="27" t="s">
        <v>840</v>
      </c>
      <c r="I13" s="27"/>
      <c r="J13" s="27"/>
      <c r="K13" s="27"/>
      <c r="L13" s="15" t="s">
        <v>212</v>
      </c>
      <c r="M13" s="15"/>
      <c r="N13" s="59"/>
      <c r="O13" s="60"/>
      <c r="P13" s="60"/>
      <c r="Q13" s="60"/>
      <c r="R13" s="60"/>
      <c r="S13" s="75"/>
      <c r="T13" s="15" t="s">
        <v>182</v>
      </c>
      <c r="U13" s="15" t="s">
        <v>183</v>
      </c>
      <c r="V13" s="15" t="s">
        <v>182</v>
      </c>
      <c r="W13" s="15" t="s">
        <v>181</v>
      </c>
      <c r="X13" s="15" t="s">
        <v>181</v>
      </c>
      <c r="Y13" s="14"/>
      <c r="Z13" s="27" t="s">
        <v>841</v>
      </c>
      <c r="AA13" s="15" t="s">
        <v>842</v>
      </c>
      <c r="AB13" s="14"/>
      <c r="AC13" s="14"/>
      <c r="AD13" s="97">
        <f>N13-P13</f>
        <v>0</v>
      </c>
    </row>
    <row r="14" s="1" customFormat="true" ht="67.05" customHeight="true" spans="1:30">
      <c r="A14" s="14">
        <v>10</v>
      </c>
      <c r="B14" s="15" t="s">
        <v>794</v>
      </c>
      <c r="C14" s="14">
        <v>2</v>
      </c>
      <c r="D14" s="15" t="s">
        <v>289</v>
      </c>
      <c r="E14" s="27" t="s">
        <v>838</v>
      </c>
      <c r="F14" s="31" t="s">
        <v>843</v>
      </c>
      <c r="G14" s="15" t="s">
        <v>202</v>
      </c>
      <c r="H14" s="27" t="s">
        <v>844</v>
      </c>
      <c r="I14" s="27"/>
      <c r="J14" s="27"/>
      <c r="K14" s="27"/>
      <c r="L14" s="15" t="s">
        <v>212</v>
      </c>
      <c r="M14" s="15"/>
      <c r="N14" s="59"/>
      <c r="O14" s="60"/>
      <c r="P14" s="60"/>
      <c r="Q14" s="60"/>
      <c r="R14" s="60"/>
      <c r="S14" s="75"/>
      <c r="T14" s="15" t="s">
        <v>182</v>
      </c>
      <c r="U14" s="15" t="s">
        <v>183</v>
      </c>
      <c r="V14" s="15" t="s">
        <v>182</v>
      </c>
      <c r="W14" s="15" t="s">
        <v>181</v>
      </c>
      <c r="X14" s="15" t="s">
        <v>181</v>
      </c>
      <c r="Y14" s="14"/>
      <c r="Z14" s="14" t="s">
        <v>845</v>
      </c>
      <c r="AA14" s="88" t="s">
        <v>845</v>
      </c>
      <c r="AB14" s="14"/>
      <c r="AC14" s="14"/>
      <c r="AD14" s="97">
        <f>N14-P14</f>
        <v>0</v>
      </c>
    </row>
    <row r="15" s="1" customFormat="true" customHeight="true" spans="1:29">
      <c r="A15" s="14">
        <v>11</v>
      </c>
      <c r="B15" s="15" t="s">
        <v>794</v>
      </c>
      <c r="C15" s="14">
        <v>3</v>
      </c>
      <c r="D15" s="15" t="s">
        <v>289</v>
      </c>
      <c r="E15" s="27" t="s">
        <v>846</v>
      </c>
      <c r="F15" s="32" t="s">
        <v>847</v>
      </c>
      <c r="G15" s="15" t="s">
        <v>202</v>
      </c>
      <c r="H15" s="27" t="s">
        <v>848</v>
      </c>
      <c r="I15" s="27"/>
      <c r="J15" s="27"/>
      <c r="K15" s="27"/>
      <c r="L15" s="15" t="s">
        <v>212</v>
      </c>
      <c r="M15" s="15"/>
      <c r="N15" s="59"/>
      <c r="O15" s="60"/>
      <c r="P15" s="60"/>
      <c r="Q15" s="60"/>
      <c r="R15" s="60"/>
      <c r="S15" s="75"/>
      <c r="T15" s="15" t="s">
        <v>182</v>
      </c>
      <c r="U15" s="15" t="s">
        <v>183</v>
      </c>
      <c r="V15" s="15" t="s">
        <v>849</v>
      </c>
      <c r="W15" s="15" t="s">
        <v>181</v>
      </c>
      <c r="X15" s="15" t="s">
        <v>193</v>
      </c>
      <c r="Y15" s="15" t="s">
        <v>830</v>
      </c>
      <c r="Z15" s="14"/>
      <c r="AA15" s="14"/>
      <c r="AB15" s="14"/>
      <c r="AC15" s="14"/>
    </row>
    <row r="16" s="1" customFormat="true" ht="77" customHeight="true" spans="1:29">
      <c r="A16" s="14">
        <v>12</v>
      </c>
      <c r="B16" s="15" t="s">
        <v>794</v>
      </c>
      <c r="C16" s="14">
        <v>4</v>
      </c>
      <c r="D16" s="15" t="s">
        <v>289</v>
      </c>
      <c r="E16" s="27" t="s">
        <v>850</v>
      </c>
      <c r="F16" s="33" t="s">
        <v>851</v>
      </c>
      <c r="G16" s="15" t="s">
        <v>202</v>
      </c>
      <c r="H16" s="27" t="s">
        <v>852</v>
      </c>
      <c r="I16" s="27"/>
      <c r="J16" s="27"/>
      <c r="K16" s="27"/>
      <c r="L16" s="15" t="s">
        <v>212</v>
      </c>
      <c r="M16" s="15"/>
      <c r="N16" s="59"/>
      <c r="O16" s="60"/>
      <c r="P16" s="60"/>
      <c r="Q16" s="60"/>
      <c r="R16" s="60"/>
      <c r="S16" s="75"/>
      <c r="T16" s="15" t="s">
        <v>182</v>
      </c>
      <c r="U16" s="15" t="s">
        <v>183</v>
      </c>
      <c r="V16" s="15" t="s">
        <v>853</v>
      </c>
      <c r="W16" s="15" t="s">
        <v>181</v>
      </c>
      <c r="X16" s="15" t="s">
        <v>193</v>
      </c>
      <c r="Y16" s="15" t="s">
        <v>830</v>
      </c>
      <c r="Z16" s="14"/>
      <c r="AA16" s="14"/>
      <c r="AB16" s="14"/>
      <c r="AC16" s="14"/>
    </row>
    <row r="17" s="1" customFormat="true" ht="153.5" customHeight="true" spans="1:30">
      <c r="A17" s="14">
        <v>13</v>
      </c>
      <c r="B17" s="15" t="s">
        <v>815</v>
      </c>
      <c r="C17" s="14">
        <v>5</v>
      </c>
      <c r="D17" s="15" t="s">
        <v>289</v>
      </c>
      <c r="E17" s="27" t="s">
        <v>854</v>
      </c>
      <c r="F17" s="33" t="s">
        <v>855</v>
      </c>
      <c r="G17" s="15" t="s">
        <v>202</v>
      </c>
      <c r="H17" s="27" t="s">
        <v>856</v>
      </c>
      <c r="I17" s="27"/>
      <c r="J17" s="27"/>
      <c r="K17" s="27"/>
      <c r="L17" s="15" t="s">
        <v>248</v>
      </c>
      <c r="M17" s="15"/>
      <c r="N17" s="59"/>
      <c r="O17" s="60"/>
      <c r="P17" s="60"/>
      <c r="Q17" s="60"/>
      <c r="R17" s="60"/>
      <c r="S17" s="75"/>
      <c r="T17" s="15" t="s">
        <v>183</v>
      </c>
      <c r="U17" s="15" t="s">
        <v>183</v>
      </c>
      <c r="V17" s="15" t="s">
        <v>182</v>
      </c>
      <c r="W17" s="15" t="s">
        <v>181</v>
      </c>
      <c r="X17" s="15" t="s">
        <v>181</v>
      </c>
      <c r="Y17" s="14"/>
      <c r="Z17" s="30" t="s">
        <v>857</v>
      </c>
      <c r="AA17" s="27" t="s">
        <v>858</v>
      </c>
      <c r="AB17" s="14"/>
      <c r="AC17" s="14"/>
      <c r="AD17" s="97">
        <f>N17-P17</f>
        <v>0</v>
      </c>
    </row>
    <row r="18" s="1" customFormat="true" ht="31.5" spans="1:30">
      <c r="A18" s="14">
        <v>14</v>
      </c>
      <c r="B18" s="15" t="s">
        <v>815</v>
      </c>
      <c r="C18" s="14">
        <v>6</v>
      </c>
      <c r="D18" s="15" t="s">
        <v>289</v>
      </c>
      <c r="E18" s="27" t="s">
        <v>854</v>
      </c>
      <c r="F18" s="32" t="s">
        <v>859</v>
      </c>
      <c r="G18" s="15" t="s">
        <v>202</v>
      </c>
      <c r="H18" s="27" t="s">
        <v>860</v>
      </c>
      <c r="I18" s="27"/>
      <c r="J18" s="27"/>
      <c r="K18" s="27"/>
      <c r="L18" s="15" t="s">
        <v>203</v>
      </c>
      <c r="M18" s="15"/>
      <c r="N18" s="59"/>
      <c r="O18" s="60"/>
      <c r="P18" s="60"/>
      <c r="Q18" s="60"/>
      <c r="R18" s="60"/>
      <c r="S18" s="75"/>
      <c r="T18" s="15" t="s">
        <v>182</v>
      </c>
      <c r="U18" s="15" t="s">
        <v>183</v>
      </c>
      <c r="V18" s="15" t="s">
        <v>182</v>
      </c>
      <c r="W18" s="15" t="s">
        <v>181</v>
      </c>
      <c r="X18" s="15" t="s">
        <v>181</v>
      </c>
      <c r="Y18" s="14"/>
      <c r="Z18" s="30" t="s">
        <v>861</v>
      </c>
      <c r="AA18" s="27" t="s">
        <v>858</v>
      </c>
      <c r="AB18" s="14"/>
      <c r="AC18" s="14"/>
      <c r="AD18" s="97">
        <f>N18-P18</f>
        <v>0</v>
      </c>
    </row>
    <row r="19" s="1" customFormat="true" ht="99" customHeight="true" spans="1:29">
      <c r="A19" s="14">
        <v>15</v>
      </c>
      <c r="B19" s="15" t="s">
        <v>815</v>
      </c>
      <c r="C19" s="14">
        <v>7</v>
      </c>
      <c r="D19" s="15" t="s">
        <v>289</v>
      </c>
      <c r="E19" s="27" t="s">
        <v>854</v>
      </c>
      <c r="F19" s="27" t="s">
        <v>862</v>
      </c>
      <c r="G19" s="15" t="s">
        <v>202</v>
      </c>
      <c r="H19" s="27" t="s">
        <v>863</v>
      </c>
      <c r="I19" s="27"/>
      <c r="J19" s="27"/>
      <c r="K19" s="27"/>
      <c r="L19" s="47" t="s">
        <v>212</v>
      </c>
      <c r="M19" s="47"/>
      <c r="N19" s="59"/>
      <c r="O19" s="61"/>
      <c r="P19" s="61"/>
      <c r="Q19" s="61"/>
      <c r="R19" s="61"/>
      <c r="S19" s="76"/>
      <c r="T19" s="15" t="s">
        <v>182</v>
      </c>
      <c r="U19" s="15" t="s">
        <v>183</v>
      </c>
      <c r="V19" s="15" t="s">
        <v>864</v>
      </c>
      <c r="W19" s="15" t="s">
        <v>181</v>
      </c>
      <c r="X19" s="15" t="s">
        <v>193</v>
      </c>
      <c r="Y19" s="15" t="s">
        <v>830</v>
      </c>
      <c r="Z19" s="89" t="s">
        <v>865</v>
      </c>
      <c r="AA19" s="90" t="s">
        <v>858</v>
      </c>
      <c r="AB19" s="14"/>
      <c r="AC19" s="14"/>
    </row>
    <row r="20" s="1" customFormat="true" ht="15.75" spans="1:30">
      <c r="A20" s="14"/>
      <c r="B20" s="16" t="s">
        <v>837</v>
      </c>
      <c r="C20" s="17"/>
      <c r="D20" s="17"/>
      <c r="E20" s="34"/>
      <c r="F20" s="34"/>
      <c r="G20" s="17"/>
      <c r="H20" s="34"/>
      <c r="I20" s="34"/>
      <c r="J20" s="34"/>
      <c r="K20" s="34"/>
      <c r="L20" s="17"/>
      <c r="M20" s="17"/>
      <c r="N20" s="59"/>
      <c r="O20" s="60"/>
      <c r="P20" s="60"/>
      <c r="Q20" s="60"/>
      <c r="R20" s="60"/>
      <c r="S20" s="75"/>
      <c r="T20" s="75"/>
      <c r="U20" s="14"/>
      <c r="V20" s="14"/>
      <c r="W20" s="14"/>
      <c r="X20" s="14"/>
      <c r="Y20" s="14"/>
      <c r="Z20" s="91"/>
      <c r="AA20" s="91"/>
      <c r="AB20" s="14"/>
      <c r="AC20" s="14"/>
      <c r="AD20" s="97">
        <f>N20-P20</f>
        <v>0</v>
      </c>
    </row>
    <row r="21" s="1" customFormat="true" ht="110.55" customHeight="true" spans="1:30">
      <c r="A21" s="14">
        <v>16</v>
      </c>
      <c r="B21" s="15" t="s">
        <v>815</v>
      </c>
      <c r="C21" s="14">
        <v>1</v>
      </c>
      <c r="D21" s="15" t="s">
        <v>449</v>
      </c>
      <c r="E21" s="27" t="s">
        <v>494</v>
      </c>
      <c r="F21" s="27" t="s">
        <v>866</v>
      </c>
      <c r="G21" s="15" t="s">
        <v>177</v>
      </c>
      <c r="H21" s="27" t="s">
        <v>867</v>
      </c>
      <c r="I21" s="27"/>
      <c r="J21" s="27"/>
      <c r="K21" s="27"/>
      <c r="L21" s="15" t="s">
        <v>212</v>
      </c>
      <c r="M21" s="15"/>
      <c r="N21" s="62"/>
      <c r="O21" s="60"/>
      <c r="P21" s="60"/>
      <c r="Q21" s="60"/>
      <c r="R21" s="60"/>
      <c r="S21" s="77"/>
      <c r="T21" s="15" t="s">
        <v>182</v>
      </c>
      <c r="U21" s="15" t="s">
        <v>183</v>
      </c>
      <c r="V21" s="14"/>
      <c r="W21" s="14" t="s">
        <v>868</v>
      </c>
      <c r="X21" s="15" t="s">
        <v>181</v>
      </c>
      <c r="Y21" s="15"/>
      <c r="Z21" s="15" t="s">
        <v>869</v>
      </c>
      <c r="AA21" s="14" t="s">
        <v>870</v>
      </c>
      <c r="AB21" s="15" t="s">
        <v>181</v>
      </c>
      <c r="AC21" s="14"/>
      <c r="AD21" s="97">
        <f>N21-P21</f>
        <v>0</v>
      </c>
    </row>
    <row r="22" s="1" customFormat="true" ht="125" customHeight="true" spans="1:30">
      <c r="A22" s="14">
        <v>17</v>
      </c>
      <c r="B22" s="15" t="s">
        <v>794</v>
      </c>
      <c r="C22" s="14">
        <v>2</v>
      </c>
      <c r="D22" s="15" t="s">
        <v>449</v>
      </c>
      <c r="E22" s="27" t="s">
        <v>494</v>
      </c>
      <c r="F22" s="27" t="s">
        <v>871</v>
      </c>
      <c r="G22" s="15" t="s">
        <v>202</v>
      </c>
      <c r="H22" s="27" t="s">
        <v>872</v>
      </c>
      <c r="I22" s="27"/>
      <c r="J22" s="27"/>
      <c r="K22" s="27"/>
      <c r="L22" s="15" t="s">
        <v>212</v>
      </c>
      <c r="M22" s="15"/>
      <c r="N22" s="62"/>
      <c r="O22" s="60"/>
      <c r="P22" s="60"/>
      <c r="Q22" s="60"/>
      <c r="R22" s="60"/>
      <c r="S22" s="77"/>
      <c r="T22" s="15" t="s">
        <v>182</v>
      </c>
      <c r="U22" s="15" t="s">
        <v>183</v>
      </c>
      <c r="V22" s="15" t="s">
        <v>182</v>
      </c>
      <c r="W22" s="15" t="s">
        <v>181</v>
      </c>
      <c r="X22" s="15" t="s">
        <v>181</v>
      </c>
      <c r="Y22" s="14"/>
      <c r="Z22" s="15" t="s">
        <v>873</v>
      </c>
      <c r="AA22" s="15" t="s">
        <v>181</v>
      </c>
      <c r="AB22" s="14"/>
      <c r="AC22" s="14"/>
      <c r="AD22" s="97">
        <f>N22-P22</f>
        <v>0</v>
      </c>
    </row>
    <row r="23" s="1" customFormat="true" ht="128.55" customHeight="true" spans="1:29">
      <c r="A23" s="14">
        <v>18</v>
      </c>
      <c r="B23" s="15" t="s">
        <v>794</v>
      </c>
      <c r="C23" s="14">
        <v>3</v>
      </c>
      <c r="D23" s="15" t="s">
        <v>449</v>
      </c>
      <c r="E23" s="27" t="s">
        <v>494</v>
      </c>
      <c r="F23" s="27" t="s">
        <v>495</v>
      </c>
      <c r="G23" s="15" t="s">
        <v>202</v>
      </c>
      <c r="H23" s="27" t="s">
        <v>496</v>
      </c>
      <c r="I23" s="27"/>
      <c r="J23" s="27"/>
      <c r="K23" s="27"/>
      <c r="L23" s="15" t="s">
        <v>212</v>
      </c>
      <c r="M23" s="15"/>
      <c r="N23" s="62"/>
      <c r="O23" s="60"/>
      <c r="P23" s="60"/>
      <c r="Q23" s="60"/>
      <c r="R23" s="60"/>
      <c r="S23" s="77"/>
      <c r="T23" s="15" t="s">
        <v>182</v>
      </c>
      <c r="U23" s="15" t="s">
        <v>183</v>
      </c>
      <c r="V23" s="14" t="s">
        <v>874</v>
      </c>
      <c r="W23" s="15" t="s">
        <v>875</v>
      </c>
      <c r="X23" s="15" t="s">
        <v>193</v>
      </c>
      <c r="Y23" s="15" t="s">
        <v>830</v>
      </c>
      <c r="Z23" s="14" t="s">
        <v>876</v>
      </c>
      <c r="AA23" s="15" t="s">
        <v>877</v>
      </c>
      <c r="AB23" s="15" t="s">
        <v>181</v>
      </c>
      <c r="AC23" s="14"/>
    </row>
    <row r="24" s="1" customFormat="true" ht="106.05" customHeight="true" spans="1:30">
      <c r="A24" s="14">
        <v>19</v>
      </c>
      <c r="B24" s="15" t="s">
        <v>794</v>
      </c>
      <c r="C24" s="14">
        <v>4</v>
      </c>
      <c r="D24" s="15" t="s">
        <v>449</v>
      </c>
      <c r="E24" s="27" t="s">
        <v>878</v>
      </c>
      <c r="F24" s="27" t="s">
        <v>879</v>
      </c>
      <c r="G24" s="15" t="s">
        <v>202</v>
      </c>
      <c r="H24" s="27" t="s">
        <v>880</v>
      </c>
      <c r="I24" s="27"/>
      <c r="J24" s="27"/>
      <c r="K24" s="27"/>
      <c r="L24" s="15" t="s">
        <v>212</v>
      </c>
      <c r="M24" s="15"/>
      <c r="N24" s="62"/>
      <c r="O24" s="60"/>
      <c r="P24" s="60"/>
      <c r="Q24" s="60"/>
      <c r="R24" s="60"/>
      <c r="S24" s="77"/>
      <c r="T24" s="15" t="s">
        <v>182</v>
      </c>
      <c r="U24" s="15" t="s">
        <v>183</v>
      </c>
      <c r="V24" s="15" t="s">
        <v>182</v>
      </c>
      <c r="W24" s="15" t="s">
        <v>181</v>
      </c>
      <c r="X24" s="15" t="s">
        <v>181</v>
      </c>
      <c r="Y24" s="14"/>
      <c r="Z24" s="14" t="s">
        <v>881</v>
      </c>
      <c r="AA24" s="15" t="s">
        <v>877</v>
      </c>
      <c r="AB24" s="15" t="s">
        <v>181</v>
      </c>
      <c r="AC24" s="14"/>
      <c r="AD24" s="97">
        <f>N24-P24</f>
        <v>0</v>
      </c>
    </row>
    <row r="25" s="1" customFormat="true" ht="65" customHeight="true" spans="1:30">
      <c r="A25" s="14">
        <v>20</v>
      </c>
      <c r="B25" s="15" t="s">
        <v>794</v>
      </c>
      <c r="C25" s="14">
        <v>5</v>
      </c>
      <c r="D25" s="15" t="s">
        <v>449</v>
      </c>
      <c r="E25" s="27" t="s">
        <v>882</v>
      </c>
      <c r="F25" s="27" t="s">
        <v>883</v>
      </c>
      <c r="G25" s="15" t="s">
        <v>202</v>
      </c>
      <c r="H25" s="27" t="s">
        <v>884</v>
      </c>
      <c r="I25" s="27"/>
      <c r="J25" s="27"/>
      <c r="K25" s="27"/>
      <c r="L25" s="46" t="s">
        <v>203</v>
      </c>
      <c r="M25" s="46"/>
      <c r="N25" s="62"/>
      <c r="O25" s="60"/>
      <c r="P25" s="60"/>
      <c r="Q25" s="60"/>
      <c r="R25" s="60"/>
      <c r="S25" s="77"/>
      <c r="T25" s="15" t="s">
        <v>182</v>
      </c>
      <c r="U25" s="15" t="s">
        <v>183</v>
      </c>
      <c r="V25" s="15" t="s">
        <v>182</v>
      </c>
      <c r="W25" s="15" t="s">
        <v>181</v>
      </c>
      <c r="X25" s="15" t="s">
        <v>181</v>
      </c>
      <c r="Y25" s="14"/>
      <c r="Z25" s="15" t="s">
        <v>181</v>
      </c>
      <c r="AA25" s="14"/>
      <c r="AB25" s="14"/>
      <c r="AC25" s="14"/>
      <c r="AD25" s="97">
        <f>N25-P25</f>
        <v>0</v>
      </c>
    </row>
    <row r="26" s="1" customFormat="true" ht="94.05" customHeight="true" spans="1:29">
      <c r="A26" s="14">
        <v>21</v>
      </c>
      <c r="B26" s="15" t="s">
        <v>794</v>
      </c>
      <c r="C26" s="14">
        <v>6</v>
      </c>
      <c r="D26" s="15" t="s">
        <v>449</v>
      </c>
      <c r="E26" s="27" t="s">
        <v>885</v>
      </c>
      <c r="F26" s="27" t="s">
        <v>886</v>
      </c>
      <c r="G26" s="15" t="s">
        <v>202</v>
      </c>
      <c r="H26" s="27" t="s">
        <v>887</v>
      </c>
      <c r="I26" s="27"/>
      <c r="J26" s="27"/>
      <c r="K26" s="27"/>
      <c r="L26" s="46" t="s">
        <v>203</v>
      </c>
      <c r="M26" s="46"/>
      <c r="N26" s="62"/>
      <c r="O26" s="60"/>
      <c r="P26" s="60"/>
      <c r="Q26" s="60"/>
      <c r="R26" s="60"/>
      <c r="S26" s="77"/>
      <c r="T26" s="15" t="s">
        <v>182</v>
      </c>
      <c r="U26" s="15" t="s">
        <v>183</v>
      </c>
      <c r="V26" s="14"/>
      <c r="W26" s="15" t="s">
        <v>888</v>
      </c>
      <c r="X26" s="15" t="s">
        <v>193</v>
      </c>
      <c r="Y26" s="15" t="s">
        <v>830</v>
      </c>
      <c r="Z26" s="15" t="s">
        <v>181</v>
      </c>
      <c r="AA26" s="14"/>
      <c r="AB26" s="14"/>
      <c r="AC26" s="14"/>
    </row>
    <row r="27" s="1" customFormat="true" ht="104" customHeight="true" spans="1:30">
      <c r="A27" s="14">
        <v>22</v>
      </c>
      <c r="B27" s="15" t="s">
        <v>794</v>
      </c>
      <c r="C27" s="14">
        <v>7</v>
      </c>
      <c r="D27" s="15" t="s">
        <v>449</v>
      </c>
      <c r="E27" s="27" t="s">
        <v>470</v>
      </c>
      <c r="F27" s="27" t="s">
        <v>889</v>
      </c>
      <c r="G27" s="15" t="s">
        <v>202</v>
      </c>
      <c r="H27" s="27" t="s">
        <v>890</v>
      </c>
      <c r="I27" s="27"/>
      <c r="J27" s="27"/>
      <c r="K27" s="27"/>
      <c r="L27" s="15" t="s">
        <v>212</v>
      </c>
      <c r="M27" s="15"/>
      <c r="N27" s="62"/>
      <c r="O27" s="60"/>
      <c r="P27" s="60"/>
      <c r="Q27" s="60"/>
      <c r="R27" s="60"/>
      <c r="S27" s="77"/>
      <c r="T27" s="15" t="s">
        <v>182</v>
      </c>
      <c r="U27" s="15" t="s">
        <v>183</v>
      </c>
      <c r="V27" s="15" t="s">
        <v>182</v>
      </c>
      <c r="W27" s="15" t="s">
        <v>181</v>
      </c>
      <c r="X27" s="15" t="s">
        <v>181</v>
      </c>
      <c r="Y27" s="14"/>
      <c r="Z27" s="14" t="s">
        <v>891</v>
      </c>
      <c r="AA27" s="14" t="s">
        <v>892</v>
      </c>
      <c r="AB27" s="15" t="s">
        <v>181</v>
      </c>
      <c r="AC27" s="14"/>
      <c r="AD27" s="97">
        <f>N27-P27</f>
        <v>0</v>
      </c>
    </row>
    <row r="28" s="1" customFormat="true" ht="107.55" customHeight="true" spans="1:30">
      <c r="A28" s="14">
        <v>23</v>
      </c>
      <c r="B28" s="15" t="s">
        <v>794</v>
      </c>
      <c r="C28" s="14">
        <v>8</v>
      </c>
      <c r="D28" s="15" t="s">
        <v>449</v>
      </c>
      <c r="E28" s="27" t="s">
        <v>893</v>
      </c>
      <c r="F28" s="27" t="s">
        <v>894</v>
      </c>
      <c r="G28" s="15" t="s">
        <v>177</v>
      </c>
      <c r="H28" s="27" t="s">
        <v>895</v>
      </c>
      <c r="I28" s="27"/>
      <c r="J28" s="27"/>
      <c r="K28" s="27"/>
      <c r="L28" s="46" t="s">
        <v>203</v>
      </c>
      <c r="M28" s="46"/>
      <c r="N28" s="62"/>
      <c r="O28" s="60"/>
      <c r="P28" s="60"/>
      <c r="Q28" s="60"/>
      <c r="R28" s="60"/>
      <c r="S28" s="77"/>
      <c r="T28" s="15" t="s">
        <v>182</v>
      </c>
      <c r="U28" s="15" t="s">
        <v>183</v>
      </c>
      <c r="V28" s="15" t="s">
        <v>182</v>
      </c>
      <c r="W28" s="15" t="s">
        <v>181</v>
      </c>
      <c r="X28" s="15" t="s">
        <v>181</v>
      </c>
      <c r="Y28" s="14"/>
      <c r="Z28" s="15" t="s">
        <v>181</v>
      </c>
      <c r="AA28" s="14"/>
      <c r="AB28" s="14"/>
      <c r="AC28" s="14"/>
      <c r="AD28" s="97">
        <f>N28-P28</f>
        <v>0</v>
      </c>
    </row>
    <row r="29" s="1" customFormat="true" ht="145.5" customHeight="true" spans="1:30">
      <c r="A29" s="14">
        <v>24</v>
      </c>
      <c r="B29" s="15" t="s">
        <v>794</v>
      </c>
      <c r="C29" s="14">
        <v>9</v>
      </c>
      <c r="D29" s="15" t="s">
        <v>449</v>
      </c>
      <c r="E29" s="27" t="s">
        <v>896</v>
      </c>
      <c r="F29" s="27" t="s">
        <v>897</v>
      </c>
      <c r="G29" s="15" t="s">
        <v>202</v>
      </c>
      <c r="H29" s="27" t="s">
        <v>898</v>
      </c>
      <c r="I29" s="27"/>
      <c r="J29" s="27"/>
      <c r="K29" s="27"/>
      <c r="L29" s="15" t="s">
        <v>212</v>
      </c>
      <c r="M29" s="15"/>
      <c r="N29" s="62"/>
      <c r="O29" s="60"/>
      <c r="P29" s="60"/>
      <c r="Q29" s="60"/>
      <c r="R29" s="60"/>
      <c r="S29" s="77"/>
      <c r="T29" s="15" t="s">
        <v>182</v>
      </c>
      <c r="U29" s="15" t="s">
        <v>183</v>
      </c>
      <c r="V29" s="15" t="s">
        <v>182</v>
      </c>
      <c r="W29" s="15" t="s">
        <v>181</v>
      </c>
      <c r="X29" s="15" t="s">
        <v>181</v>
      </c>
      <c r="Y29" s="14"/>
      <c r="Z29" s="14" t="s">
        <v>899</v>
      </c>
      <c r="AA29" s="15" t="s">
        <v>877</v>
      </c>
      <c r="AB29" s="15" t="s">
        <v>181</v>
      </c>
      <c r="AC29" s="14"/>
      <c r="AD29" s="97">
        <f>N29-P29</f>
        <v>0</v>
      </c>
    </row>
    <row r="30" s="1" customFormat="true" ht="40.5" customHeight="true" spans="1:29">
      <c r="A30" s="14">
        <v>25</v>
      </c>
      <c r="B30" s="15" t="s">
        <v>794</v>
      </c>
      <c r="C30" s="14">
        <v>10</v>
      </c>
      <c r="D30" s="18" t="s">
        <v>449</v>
      </c>
      <c r="E30" s="35" t="s">
        <v>900</v>
      </c>
      <c r="F30" s="35" t="s">
        <v>901</v>
      </c>
      <c r="G30" s="36" t="s">
        <v>202</v>
      </c>
      <c r="H30" s="35" t="s">
        <v>902</v>
      </c>
      <c r="I30" s="35"/>
      <c r="J30" s="35"/>
      <c r="K30" s="35"/>
      <c r="L30" s="46" t="s">
        <v>203</v>
      </c>
      <c r="M30" s="46"/>
      <c r="N30" s="63"/>
      <c r="O30" s="60"/>
      <c r="P30" s="60"/>
      <c r="Q30" s="60"/>
      <c r="R30" s="60"/>
      <c r="S30" s="77"/>
      <c r="T30" s="15" t="s">
        <v>182</v>
      </c>
      <c r="U30" s="15" t="s">
        <v>182</v>
      </c>
      <c r="V30" s="14"/>
      <c r="W30" s="14"/>
      <c r="X30" s="15" t="s">
        <v>193</v>
      </c>
      <c r="Y30" s="15" t="s">
        <v>798</v>
      </c>
      <c r="Z30" s="15" t="s">
        <v>903</v>
      </c>
      <c r="AA30" s="14"/>
      <c r="AB30" s="14"/>
      <c r="AC30" s="14"/>
    </row>
    <row r="31" s="1" customFormat="true" customHeight="true" spans="1:29">
      <c r="A31" s="14">
        <v>26</v>
      </c>
      <c r="B31" s="15" t="s">
        <v>794</v>
      </c>
      <c r="C31" s="14">
        <v>11</v>
      </c>
      <c r="D31" s="15" t="s">
        <v>449</v>
      </c>
      <c r="E31" s="27" t="s">
        <v>485</v>
      </c>
      <c r="F31" s="27" t="s">
        <v>904</v>
      </c>
      <c r="G31" s="15" t="s">
        <v>177</v>
      </c>
      <c r="H31" s="27" t="s">
        <v>905</v>
      </c>
      <c r="I31" s="27"/>
      <c r="J31" s="27"/>
      <c r="K31" s="27"/>
      <c r="L31" s="15" t="s">
        <v>212</v>
      </c>
      <c r="M31" s="15"/>
      <c r="N31" s="62"/>
      <c r="O31" s="60"/>
      <c r="P31" s="60"/>
      <c r="Q31" s="60"/>
      <c r="R31" s="60"/>
      <c r="S31" s="77"/>
      <c r="T31" s="15" t="s">
        <v>182</v>
      </c>
      <c r="U31" s="15" t="s">
        <v>182</v>
      </c>
      <c r="V31" s="14"/>
      <c r="W31" s="15" t="s">
        <v>906</v>
      </c>
      <c r="X31" s="15" t="s">
        <v>193</v>
      </c>
      <c r="Y31" s="15" t="s">
        <v>808</v>
      </c>
      <c r="Z31" s="15" t="s">
        <v>907</v>
      </c>
      <c r="AA31" s="15" t="s">
        <v>877</v>
      </c>
      <c r="AB31" s="15" t="s">
        <v>908</v>
      </c>
      <c r="AC31" s="14"/>
    </row>
    <row r="32" s="1" customFormat="true" ht="118.5" customHeight="true" spans="1:30">
      <c r="A32" s="14">
        <v>27</v>
      </c>
      <c r="B32" s="15" t="s">
        <v>794</v>
      </c>
      <c r="C32" s="14">
        <v>12</v>
      </c>
      <c r="D32" s="15" t="s">
        <v>449</v>
      </c>
      <c r="E32" s="27" t="s">
        <v>485</v>
      </c>
      <c r="F32" s="27" t="s">
        <v>909</v>
      </c>
      <c r="G32" s="15" t="s">
        <v>202</v>
      </c>
      <c r="H32" s="27" t="s">
        <v>910</v>
      </c>
      <c r="I32" s="27"/>
      <c r="J32" s="27"/>
      <c r="K32" s="27"/>
      <c r="L32" s="15" t="s">
        <v>212</v>
      </c>
      <c r="M32" s="15"/>
      <c r="N32" s="62"/>
      <c r="O32" s="60"/>
      <c r="P32" s="60"/>
      <c r="Q32" s="60"/>
      <c r="R32" s="60"/>
      <c r="S32" s="77"/>
      <c r="T32" s="15" t="s">
        <v>182</v>
      </c>
      <c r="U32" s="15" t="s">
        <v>183</v>
      </c>
      <c r="V32" s="15" t="s">
        <v>182</v>
      </c>
      <c r="W32" s="15" t="s">
        <v>181</v>
      </c>
      <c r="X32" s="15" t="s">
        <v>181</v>
      </c>
      <c r="Y32" s="14"/>
      <c r="Z32" s="14" t="s">
        <v>911</v>
      </c>
      <c r="AA32" s="15" t="s">
        <v>877</v>
      </c>
      <c r="AB32" s="15" t="s">
        <v>181</v>
      </c>
      <c r="AC32" s="14"/>
      <c r="AD32" s="97">
        <f>N32-P32</f>
        <v>0</v>
      </c>
    </row>
    <row r="33" s="1" customFormat="true" ht="114" customHeight="true" spans="1:30">
      <c r="A33" s="14">
        <v>28</v>
      </c>
      <c r="B33" s="15" t="s">
        <v>794</v>
      </c>
      <c r="C33" s="14">
        <v>13</v>
      </c>
      <c r="D33" s="15" t="s">
        <v>449</v>
      </c>
      <c r="E33" s="27" t="s">
        <v>912</v>
      </c>
      <c r="F33" s="37" t="s">
        <v>913</v>
      </c>
      <c r="G33" s="15" t="s">
        <v>202</v>
      </c>
      <c r="H33" s="27" t="s">
        <v>914</v>
      </c>
      <c r="I33" s="27"/>
      <c r="J33" s="27"/>
      <c r="K33" s="27"/>
      <c r="L33" s="15" t="s">
        <v>212</v>
      </c>
      <c r="M33" s="15"/>
      <c r="N33" s="62"/>
      <c r="O33" s="60"/>
      <c r="P33" s="60"/>
      <c r="Q33" s="60"/>
      <c r="R33" s="60"/>
      <c r="S33" s="77"/>
      <c r="T33" s="15" t="s">
        <v>182</v>
      </c>
      <c r="U33" s="15" t="s">
        <v>183</v>
      </c>
      <c r="V33" s="15" t="s">
        <v>182</v>
      </c>
      <c r="W33" s="15" t="s">
        <v>181</v>
      </c>
      <c r="X33" s="15" t="s">
        <v>181</v>
      </c>
      <c r="Y33" s="14"/>
      <c r="Z33" s="14" t="s">
        <v>915</v>
      </c>
      <c r="AA33" s="15" t="s">
        <v>877</v>
      </c>
      <c r="AB33" s="15" t="s">
        <v>181</v>
      </c>
      <c r="AC33" s="14"/>
      <c r="AD33" s="97">
        <f>N33-P33</f>
        <v>0</v>
      </c>
    </row>
    <row r="34" s="1" customFormat="true" ht="119" customHeight="true" spans="1:30">
      <c r="A34" s="14">
        <v>29</v>
      </c>
      <c r="B34" s="15" t="s">
        <v>794</v>
      </c>
      <c r="C34" s="14">
        <v>14</v>
      </c>
      <c r="D34" s="15" t="s">
        <v>449</v>
      </c>
      <c r="E34" s="27" t="s">
        <v>916</v>
      </c>
      <c r="F34" s="27" t="s">
        <v>917</v>
      </c>
      <c r="G34" s="15" t="s">
        <v>202</v>
      </c>
      <c r="H34" s="27" t="s">
        <v>918</v>
      </c>
      <c r="I34" s="27"/>
      <c r="J34" s="27"/>
      <c r="K34" s="27"/>
      <c r="L34" s="15" t="s">
        <v>212</v>
      </c>
      <c r="M34" s="15"/>
      <c r="N34" s="62"/>
      <c r="O34" s="60"/>
      <c r="P34" s="60"/>
      <c r="Q34" s="60"/>
      <c r="R34" s="60"/>
      <c r="S34" s="77"/>
      <c r="T34" s="15" t="s">
        <v>182</v>
      </c>
      <c r="U34" s="15" t="s">
        <v>183</v>
      </c>
      <c r="V34" s="15" t="s">
        <v>182</v>
      </c>
      <c r="W34" s="15" t="s">
        <v>181</v>
      </c>
      <c r="X34" s="15" t="s">
        <v>181</v>
      </c>
      <c r="Y34" s="14"/>
      <c r="Z34" s="14" t="s">
        <v>919</v>
      </c>
      <c r="AA34" s="15" t="s">
        <v>877</v>
      </c>
      <c r="AB34" s="15" t="s">
        <v>181</v>
      </c>
      <c r="AC34" s="14"/>
      <c r="AD34" s="97">
        <f>N34-P34</f>
        <v>0</v>
      </c>
    </row>
    <row r="35" s="3" customFormat="true" ht="100.5" customHeight="true" spans="1:30">
      <c r="A35" s="19">
        <v>30</v>
      </c>
      <c r="B35" s="20" t="s">
        <v>794</v>
      </c>
      <c r="C35" s="19">
        <v>15</v>
      </c>
      <c r="D35" s="20" t="s">
        <v>449</v>
      </c>
      <c r="E35" s="38" t="s">
        <v>920</v>
      </c>
      <c r="F35" s="38" t="s">
        <v>921</v>
      </c>
      <c r="G35" s="20" t="s">
        <v>202</v>
      </c>
      <c r="H35" s="38" t="s">
        <v>922</v>
      </c>
      <c r="I35" s="38"/>
      <c r="J35" s="38"/>
      <c r="K35" s="38"/>
      <c r="L35" s="20" t="s">
        <v>212</v>
      </c>
      <c r="M35" s="20"/>
      <c r="N35" s="64"/>
      <c r="O35" s="65"/>
      <c r="P35" s="65"/>
      <c r="Q35" s="65"/>
      <c r="R35" s="65"/>
      <c r="S35" s="78"/>
      <c r="T35" s="20" t="s">
        <v>182</v>
      </c>
      <c r="U35" s="20" t="s">
        <v>183</v>
      </c>
      <c r="V35" s="20" t="s">
        <v>182</v>
      </c>
      <c r="W35" s="20" t="s">
        <v>181</v>
      </c>
      <c r="X35" s="20" t="s">
        <v>181</v>
      </c>
      <c r="Y35" s="19"/>
      <c r="Z35" s="20" t="s">
        <v>923</v>
      </c>
      <c r="AA35" s="20" t="s">
        <v>924</v>
      </c>
      <c r="AB35" s="20" t="s">
        <v>181</v>
      </c>
      <c r="AC35" s="19"/>
      <c r="AD35" s="99">
        <f>N35-P35</f>
        <v>0</v>
      </c>
    </row>
    <row r="36" s="4" customFormat="true" ht="53" customHeight="true" spans="1:29">
      <c r="A36" s="21">
        <v>31</v>
      </c>
      <c r="B36" s="22" t="s">
        <v>794</v>
      </c>
      <c r="C36" s="21">
        <v>16</v>
      </c>
      <c r="D36" s="22" t="s">
        <v>449</v>
      </c>
      <c r="E36" s="39" t="s">
        <v>925</v>
      </c>
      <c r="F36" s="39" t="s">
        <v>926</v>
      </c>
      <c r="G36" s="22" t="s">
        <v>927</v>
      </c>
      <c r="H36" s="39" t="s">
        <v>928</v>
      </c>
      <c r="I36" s="39"/>
      <c r="J36" s="39"/>
      <c r="K36" s="39"/>
      <c r="L36" s="48" t="s">
        <v>191</v>
      </c>
      <c r="M36" s="48"/>
      <c r="N36" s="66"/>
      <c r="O36" s="67"/>
      <c r="P36" s="67"/>
      <c r="Q36" s="67"/>
      <c r="R36" s="67"/>
      <c r="S36" s="79"/>
      <c r="T36" s="22" t="s">
        <v>182</v>
      </c>
      <c r="U36" s="22" t="s">
        <v>182</v>
      </c>
      <c r="V36" s="21"/>
      <c r="W36" s="22" t="s">
        <v>929</v>
      </c>
      <c r="X36" s="22" t="s">
        <v>193</v>
      </c>
      <c r="Y36" s="22" t="s">
        <v>808</v>
      </c>
      <c r="Z36" s="22" t="s">
        <v>930</v>
      </c>
      <c r="AA36" s="21"/>
      <c r="AB36" s="21"/>
      <c r="AC36" s="21"/>
    </row>
    <row r="37" s="1" customFormat="true" ht="105" customHeight="true" spans="1:29">
      <c r="A37" s="14">
        <v>32</v>
      </c>
      <c r="B37" s="15" t="s">
        <v>794</v>
      </c>
      <c r="C37" s="14">
        <v>17</v>
      </c>
      <c r="D37" s="15" t="s">
        <v>449</v>
      </c>
      <c r="E37" s="27" t="s">
        <v>925</v>
      </c>
      <c r="F37" s="27" t="s">
        <v>931</v>
      </c>
      <c r="G37" s="14"/>
      <c r="H37" s="27" t="s">
        <v>932</v>
      </c>
      <c r="I37" s="27"/>
      <c r="J37" s="27"/>
      <c r="K37" s="27"/>
      <c r="L37" s="49"/>
      <c r="M37" s="49"/>
      <c r="N37" s="62"/>
      <c r="O37" s="60"/>
      <c r="P37" s="60"/>
      <c r="Q37" s="60"/>
      <c r="R37" s="60"/>
      <c r="S37" s="77"/>
      <c r="T37" s="15" t="s">
        <v>182</v>
      </c>
      <c r="U37" s="15" t="s">
        <v>182</v>
      </c>
      <c r="V37" s="14" t="s">
        <v>933</v>
      </c>
      <c r="W37" s="14" t="s">
        <v>934</v>
      </c>
      <c r="X37" s="15" t="s">
        <v>193</v>
      </c>
      <c r="Y37" s="14" t="s">
        <v>935</v>
      </c>
      <c r="Z37" s="15" t="s">
        <v>936</v>
      </c>
      <c r="AA37" s="15" t="s">
        <v>937</v>
      </c>
      <c r="AB37" s="14"/>
      <c r="AC37" s="14"/>
    </row>
    <row r="38" s="1" customFormat="true" ht="110" customHeight="true" spans="1:30">
      <c r="A38" s="14">
        <v>33</v>
      </c>
      <c r="B38" s="15" t="s">
        <v>794</v>
      </c>
      <c r="C38" s="14">
        <v>18</v>
      </c>
      <c r="D38" s="15" t="s">
        <v>449</v>
      </c>
      <c r="E38" s="27" t="s">
        <v>938</v>
      </c>
      <c r="F38" s="27" t="s">
        <v>939</v>
      </c>
      <c r="G38" s="15" t="s">
        <v>202</v>
      </c>
      <c r="H38" s="27" t="s">
        <v>940</v>
      </c>
      <c r="I38" s="27"/>
      <c r="J38" s="27"/>
      <c r="K38" s="27"/>
      <c r="L38" s="46" t="s">
        <v>203</v>
      </c>
      <c r="M38" s="46"/>
      <c r="N38" s="62"/>
      <c r="O38" s="60"/>
      <c r="P38" s="60"/>
      <c r="Q38" s="60"/>
      <c r="R38" s="60"/>
      <c r="S38" s="77"/>
      <c r="T38" s="15" t="s">
        <v>182</v>
      </c>
      <c r="U38" s="15" t="s">
        <v>183</v>
      </c>
      <c r="V38" s="15" t="s">
        <v>182</v>
      </c>
      <c r="W38" s="15" t="s">
        <v>181</v>
      </c>
      <c r="X38" s="15" t="s">
        <v>181</v>
      </c>
      <c r="Y38" s="14"/>
      <c r="Z38" s="15" t="s">
        <v>941</v>
      </c>
      <c r="AA38" s="14" t="s">
        <v>942</v>
      </c>
      <c r="AB38" s="15" t="s">
        <v>181</v>
      </c>
      <c r="AC38" s="14"/>
      <c r="AD38" s="97">
        <f>N38-P38</f>
        <v>0</v>
      </c>
    </row>
    <row r="39" s="1" customFormat="true" ht="116.55" customHeight="true" spans="1:30">
      <c r="A39" s="14">
        <v>34</v>
      </c>
      <c r="B39" s="15" t="s">
        <v>794</v>
      </c>
      <c r="C39" s="14">
        <v>19</v>
      </c>
      <c r="D39" s="15" t="s">
        <v>449</v>
      </c>
      <c r="E39" s="27" t="s">
        <v>938</v>
      </c>
      <c r="F39" s="27" t="s">
        <v>943</v>
      </c>
      <c r="G39" s="15" t="s">
        <v>202</v>
      </c>
      <c r="H39" s="27" t="s">
        <v>944</v>
      </c>
      <c r="I39" s="27"/>
      <c r="J39" s="27"/>
      <c r="K39" s="27"/>
      <c r="L39" s="15" t="s">
        <v>212</v>
      </c>
      <c r="M39" s="15"/>
      <c r="N39" s="62"/>
      <c r="O39" s="60"/>
      <c r="P39" s="60"/>
      <c r="Q39" s="60"/>
      <c r="R39" s="60"/>
      <c r="S39" s="77"/>
      <c r="T39" s="15" t="s">
        <v>182</v>
      </c>
      <c r="U39" s="15" t="s">
        <v>183</v>
      </c>
      <c r="V39" s="15" t="s">
        <v>182</v>
      </c>
      <c r="W39" s="15" t="s">
        <v>181</v>
      </c>
      <c r="X39" s="15" t="s">
        <v>181</v>
      </c>
      <c r="Y39" s="14"/>
      <c r="Z39" s="14" t="s">
        <v>945</v>
      </c>
      <c r="AA39" s="15" t="s">
        <v>877</v>
      </c>
      <c r="AB39" s="15" t="s">
        <v>181</v>
      </c>
      <c r="AC39" s="14"/>
      <c r="AD39" s="97">
        <f>N39-P39</f>
        <v>0</v>
      </c>
    </row>
    <row r="40" s="1" customFormat="true" ht="106.5" customHeight="true" spans="1:29">
      <c r="A40" s="14">
        <v>35</v>
      </c>
      <c r="B40" s="15" t="s">
        <v>794</v>
      </c>
      <c r="C40" s="14">
        <v>20</v>
      </c>
      <c r="D40" s="15" t="s">
        <v>449</v>
      </c>
      <c r="E40" s="27" t="s">
        <v>946</v>
      </c>
      <c r="F40" s="37" t="s">
        <v>947</v>
      </c>
      <c r="G40" s="15" t="s">
        <v>202</v>
      </c>
      <c r="H40" s="37" t="s">
        <v>948</v>
      </c>
      <c r="I40" s="37"/>
      <c r="J40" s="37"/>
      <c r="K40" s="37"/>
      <c r="L40" s="46" t="s">
        <v>191</v>
      </c>
      <c r="M40" s="46"/>
      <c r="N40" s="62"/>
      <c r="O40" s="60"/>
      <c r="P40" s="60"/>
      <c r="Q40" s="60"/>
      <c r="R40" s="60"/>
      <c r="S40" s="77"/>
      <c r="T40" s="80" t="s">
        <v>183</v>
      </c>
      <c r="U40" s="15" t="s">
        <v>183</v>
      </c>
      <c r="V40" s="14"/>
      <c r="W40" s="14"/>
      <c r="X40" s="15" t="s">
        <v>193</v>
      </c>
      <c r="Y40" s="15" t="s">
        <v>823</v>
      </c>
      <c r="Z40" s="15" t="s">
        <v>949</v>
      </c>
      <c r="AA40" s="15" t="s">
        <v>877</v>
      </c>
      <c r="AB40" s="14" t="s">
        <v>950</v>
      </c>
      <c r="AC40" s="14"/>
    </row>
    <row r="41" s="1" customFormat="true" ht="109.05" customHeight="true" spans="1:30">
      <c r="A41" s="14">
        <v>36</v>
      </c>
      <c r="B41" s="15" t="s">
        <v>794</v>
      </c>
      <c r="C41" s="14">
        <v>21</v>
      </c>
      <c r="D41" s="15" t="s">
        <v>449</v>
      </c>
      <c r="E41" s="27" t="s">
        <v>951</v>
      </c>
      <c r="F41" s="37" t="s">
        <v>952</v>
      </c>
      <c r="G41" s="15" t="s">
        <v>202</v>
      </c>
      <c r="H41" s="37" t="s">
        <v>953</v>
      </c>
      <c r="I41" s="37"/>
      <c r="J41" s="37"/>
      <c r="K41" s="37"/>
      <c r="L41" s="15" t="s">
        <v>212</v>
      </c>
      <c r="M41" s="15"/>
      <c r="N41" s="62"/>
      <c r="O41" s="60"/>
      <c r="P41" s="60"/>
      <c r="Q41" s="60"/>
      <c r="R41" s="60"/>
      <c r="S41" s="77"/>
      <c r="T41" s="80" t="s">
        <v>182</v>
      </c>
      <c r="U41" s="15" t="s">
        <v>183</v>
      </c>
      <c r="V41" s="15" t="s">
        <v>182</v>
      </c>
      <c r="W41" s="86" t="s">
        <v>181</v>
      </c>
      <c r="X41" s="15" t="s">
        <v>181</v>
      </c>
      <c r="Y41" s="14"/>
      <c r="Z41" s="14" t="s">
        <v>954</v>
      </c>
      <c r="AA41" s="15" t="s">
        <v>877</v>
      </c>
      <c r="AB41" s="15" t="s">
        <v>181</v>
      </c>
      <c r="AC41" s="14"/>
      <c r="AD41" s="97">
        <f>N41-P41</f>
        <v>0</v>
      </c>
    </row>
    <row r="42" s="3" customFormat="true" ht="281.55" customHeight="true" spans="1:29">
      <c r="A42" s="19">
        <v>37</v>
      </c>
      <c r="B42" s="20" t="s">
        <v>794</v>
      </c>
      <c r="C42" s="19">
        <v>22</v>
      </c>
      <c r="D42" s="20" t="s">
        <v>449</v>
      </c>
      <c r="E42" s="38" t="s">
        <v>951</v>
      </c>
      <c r="F42" s="38" t="s">
        <v>955</v>
      </c>
      <c r="G42" s="20" t="s">
        <v>177</v>
      </c>
      <c r="H42" s="38" t="s">
        <v>956</v>
      </c>
      <c r="I42" s="38"/>
      <c r="J42" s="38"/>
      <c r="K42" s="38"/>
      <c r="L42" s="20" t="s">
        <v>212</v>
      </c>
      <c r="M42" s="20"/>
      <c r="N42" s="64"/>
      <c r="O42" s="65"/>
      <c r="P42" s="65"/>
      <c r="Q42" s="65"/>
      <c r="R42" s="65"/>
      <c r="S42" s="78"/>
      <c r="T42" s="81" t="s">
        <v>182</v>
      </c>
      <c r="U42" s="20" t="s">
        <v>183</v>
      </c>
      <c r="V42" s="19"/>
      <c r="W42" s="19"/>
      <c r="X42" s="20" t="s">
        <v>193</v>
      </c>
      <c r="Y42" s="20" t="s">
        <v>823</v>
      </c>
      <c r="Z42" s="20" t="s">
        <v>957</v>
      </c>
      <c r="AA42" s="20" t="s">
        <v>958</v>
      </c>
      <c r="AB42" s="38" t="s">
        <v>959</v>
      </c>
      <c r="AC42" s="19"/>
    </row>
    <row r="43" s="1" customFormat="true" ht="296" customHeight="true" spans="1:29">
      <c r="A43" s="14">
        <v>38</v>
      </c>
      <c r="B43" s="15" t="s">
        <v>794</v>
      </c>
      <c r="C43" s="14">
        <v>23</v>
      </c>
      <c r="D43" s="15" t="s">
        <v>449</v>
      </c>
      <c r="E43" s="27" t="s">
        <v>951</v>
      </c>
      <c r="F43" s="27" t="s">
        <v>960</v>
      </c>
      <c r="G43" s="15" t="s">
        <v>177</v>
      </c>
      <c r="H43" s="27" t="s">
        <v>961</v>
      </c>
      <c r="I43" s="27"/>
      <c r="J43" s="27"/>
      <c r="K43" s="27"/>
      <c r="L43" s="15" t="s">
        <v>212</v>
      </c>
      <c r="M43" s="15"/>
      <c r="N43" s="62"/>
      <c r="O43" s="60"/>
      <c r="P43" s="60"/>
      <c r="Q43" s="60"/>
      <c r="R43" s="60"/>
      <c r="S43" s="77"/>
      <c r="T43" s="80" t="s">
        <v>182</v>
      </c>
      <c r="U43" s="15" t="s">
        <v>183</v>
      </c>
      <c r="V43" s="14"/>
      <c r="W43" s="14"/>
      <c r="X43" s="15" t="s">
        <v>193</v>
      </c>
      <c r="Y43" s="15" t="s">
        <v>823</v>
      </c>
      <c r="Z43" s="15" t="s">
        <v>962</v>
      </c>
      <c r="AA43" s="15" t="s">
        <v>958</v>
      </c>
      <c r="AB43" s="27" t="s">
        <v>963</v>
      </c>
      <c r="AC43" s="14"/>
    </row>
    <row r="44" s="1" customFormat="true" ht="110" customHeight="true" spans="1:29">
      <c r="A44" s="14">
        <v>39</v>
      </c>
      <c r="B44" s="15" t="s">
        <v>815</v>
      </c>
      <c r="C44" s="14">
        <v>24</v>
      </c>
      <c r="D44" s="15" t="s">
        <v>449</v>
      </c>
      <c r="E44" s="27" t="s">
        <v>494</v>
      </c>
      <c r="F44" s="27" t="s">
        <v>498</v>
      </c>
      <c r="G44" s="15" t="s">
        <v>177</v>
      </c>
      <c r="H44" s="27" t="s">
        <v>499</v>
      </c>
      <c r="I44" s="27"/>
      <c r="J44" s="27"/>
      <c r="K44" s="27"/>
      <c r="L44" s="15" t="s">
        <v>248</v>
      </c>
      <c r="M44" s="15"/>
      <c r="N44" s="62"/>
      <c r="O44" s="60"/>
      <c r="P44" s="60"/>
      <c r="Q44" s="60"/>
      <c r="R44" s="60"/>
      <c r="S44" s="77"/>
      <c r="T44" s="80" t="s">
        <v>182</v>
      </c>
      <c r="U44" s="15" t="s">
        <v>183</v>
      </c>
      <c r="V44" s="14"/>
      <c r="W44" s="14"/>
      <c r="X44" s="15" t="s">
        <v>193</v>
      </c>
      <c r="Y44" s="15" t="s">
        <v>823</v>
      </c>
      <c r="Z44" s="15" t="s">
        <v>964</v>
      </c>
      <c r="AA44" s="14" t="s">
        <v>965</v>
      </c>
      <c r="AB44" s="30" t="s">
        <v>966</v>
      </c>
      <c r="AC44" s="14"/>
    </row>
    <row r="45" s="1" customFormat="true" ht="110" customHeight="true" spans="1:29">
      <c r="A45" s="14">
        <v>40</v>
      </c>
      <c r="B45" s="15" t="s">
        <v>815</v>
      </c>
      <c r="C45" s="14">
        <v>25</v>
      </c>
      <c r="D45" s="15" t="s">
        <v>449</v>
      </c>
      <c r="E45" s="33" t="s">
        <v>967</v>
      </c>
      <c r="F45" s="27" t="s">
        <v>968</v>
      </c>
      <c r="G45" s="15" t="s">
        <v>202</v>
      </c>
      <c r="H45" s="27" t="s">
        <v>969</v>
      </c>
      <c r="I45" s="27"/>
      <c r="J45" s="27"/>
      <c r="K45" s="27"/>
      <c r="L45" s="15" t="s">
        <v>203</v>
      </c>
      <c r="M45" s="15"/>
      <c r="N45" s="62"/>
      <c r="O45" s="60"/>
      <c r="P45" s="60"/>
      <c r="Q45" s="60"/>
      <c r="R45" s="60"/>
      <c r="S45" s="77"/>
      <c r="T45" s="80" t="s">
        <v>182</v>
      </c>
      <c r="U45" s="15" t="s">
        <v>183</v>
      </c>
      <c r="V45" s="14"/>
      <c r="W45" s="15" t="s">
        <v>970</v>
      </c>
      <c r="X45" s="15" t="s">
        <v>193</v>
      </c>
      <c r="Y45" s="15" t="s">
        <v>830</v>
      </c>
      <c r="Z45" s="14" t="s">
        <v>971</v>
      </c>
      <c r="AA45" s="15" t="s">
        <v>181</v>
      </c>
      <c r="AB45" s="14"/>
      <c r="AC45" s="14"/>
    </row>
    <row r="46" s="1" customFormat="true" ht="110" customHeight="true" spans="1:29">
      <c r="A46" s="14">
        <v>41</v>
      </c>
      <c r="B46" s="15" t="s">
        <v>815</v>
      </c>
      <c r="C46" s="14">
        <v>26</v>
      </c>
      <c r="D46" s="15" t="s">
        <v>449</v>
      </c>
      <c r="E46" s="33" t="s">
        <v>458</v>
      </c>
      <c r="F46" s="27" t="s">
        <v>972</v>
      </c>
      <c r="G46" s="15" t="s">
        <v>202</v>
      </c>
      <c r="H46" s="27" t="s">
        <v>973</v>
      </c>
      <c r="I46" s="27"/>
      <c r="J46" s="27"/>
      <c r="K46" s="27"/>
      <c r="L46" s="15" t="s">
        <v>203</v>
      </c>
      <c r="M46" s="15"/>
      <c r="N46" s="62"/>
      <c r="O46" s="60"/>
      <c r="P46" s="60"/>
      <c r="Q46" s="60"/>
      <c r="R46" s="60"/>
      <c r="S46" s="77"/>
      <c r="T46" s="80" t="s">
        <v>182</v>
      </c>
      <c r="U46" s="15" t="s">
        <v>183</v>
      </c>
      <c r="V46" s="14"/>
      <c r="W46" s="15" t="s">
        <v>974</v>
      </c>
      <c r="X46" s="15" t="s">
        <v>193</v>
      </c>
      <c r="Y46" s="15" t="s">
        <v>830</v>
      </c>
      <c r="Z46" s="14" t="s">
        <v>975</v>
      </c>
      <c r="AA46" s="15" t="s">
        <v>181</v>
      </c>
      <c r="AB46" s="14"/>
      <c r="AC46" s="14"/>
    </row>
    <row r="47" s="1" customFormat="true" ht="110" customHeight="true" spans="1:30">
      <c r="A47" s="14">
        <v>42</v>
      </c>
      <c r="B47" s="15" t="s">
        <v>794</v>
      </c>
      <c r="C47" s="14">
        <v>27</v>
      </c>
      <c r="D47" s="15" t="s">
        <v>449</v>
      </c>
      <c r="E47" s="33" t="s">
        <v>467</v>
      </c>
      <c r="F47" s="27" t="s">
        <v>976</v>
      </c>
      <c r="G47" s="15" t="s">
        <v>202</v>
      </c>
      <c r="H47" s="27" t="s">
        <v>977</v>
      </c>
      <c r="I47" s="27"/>
      <c r="J47" s="27"/>
      <c r="K47" s="27"/>
      <c r="L47" s="15" t="s">
        <v>203</v>
      </c>
      <c r="M47" s="15"/>
      <c r="N47" s="62"/>
      <c r="O47" s="60"/>
      <c r="P47" s="60"/>
      <c r="Q47" s="60"/>
      <c r="R47" s="60"/>
      <c r="S47" s="77"/>
      <c r="T47" s="80" t="s">
        <v>182</v>
      </c>
      <c r="U47" s="15" t="s">
        <v>183</v>
      </c>
      <c r="V47" s="15" t="s">
        <v>182</v>
      </c>
      <c r="W47" s="15" t="s">
        <v>181</v>
      </c>
      <c r="X47" s="15" t="s">
        <v>181</v>
      </c>
      <c r="Y47" s="14"/>
      <c r="Z47" s="14" t="s">
        <v>978</v>
      </c>
      <c r="AA47" s="15" t="s">
        <v>181</v>
      </c>
      <c r="AB47" s="14"/>
      <c r="AC47" s="14"/>
      <c r="AD47" s="97">
        <f>N47-P47</f>
        <v>0</v>
      </c>
    </row>
    <row r="48" s="1" customFormat="true" ht="110" customHeight="true" spans="1:30">
      <c r="A48" s="14">
        <v>43</v>
      </c>
      <c r="B48" s="15" t="s">
        <v>815</v>
      </c>
      <c r="C48" s="14">
        <v>28</v>
      </c>
      <c r="D48" s="15" t="s">
        <v>449</v>
      </c>
      <c r="E48" s="27" t="s">
        <v>491</v>
      </c>
      <c r="F48" s="27" t="s">
        <v>979</v>
      </c>
      <c r="G48" s="15" t="s">
        <v>202</v>
      </c>
      <c r="H48" s="27" t="s">
        <v>980</v>
      </c>
      <c r="I48" s="27"/>
      <c r="J48" s="27"/>
      <c r="K48" s="27"/>
      <c r="L48" s="15" t="s">
        <v>203</v>
      </c>
      <c r="M48" s="15"/>
      <c r="N48" s="68"/>
      <c r="O48" s="60"/>
      <c r="P48" s="60"/>
      <c r="Q48" s="60"/>
      <c r="R48" s="60"/>
      <c r="S48" s="77"/>
      <c r="T48" s="80" t="s">
        <v>182</v>
      </c>
      <c r="U48" s="15" t="s">
        <v>183</v>
      </c>
      <c r="V48" s="15" t="s">
        <v>182</v>
      </c>
      <c r="W48" s="15" t="s">
        <v>181</v>
      </c>
      <c r="X48" s="15" t="s">
        <v>181</v>
      </c>
      <c r="Y48" s="14"/>
      <c r="Z48" s="14" t="s">
        <v>981</v>
      </c>
      <c r="AA48" s="15" t="s">
        <v>181</v>
      </c>
      <c r="AB48" s="14"/>
      <c r="AC48" s="14"/>
      <c r="AD48" s="97">
        <f>N48-P48</f>
        <v>0</v>
      </c>
    </row>
    <row r="49" s="1" customFormat="true" ht="110" customHeight="true" spans="1:29">
      <c r="A49" s="14">
        <v>44</v>
      </c>
      <c r="B49" s="15" t="s">
        <v>815</v>
      </c>
      <c r="C49" s="14">
        <v>29</v>
      </c>
      <c r="D49" s="15" t="s">
        <v>449</v>
      </c>
      <c r="E49" s="27" t="s">
        <v>491</v>
      </c>
      <c r="F49" s="27" t="s">
        <v>492</v>
      </c>
      <c r="G49" s="15" t="s">
        <v>177</v>
      </c>
      <c r="H49" s="27" t="s">
        <v>493</v>
      </c>
      <c r="I49" s="27"/>
      <c r="J49" s="27"/>
      <c r="K49" s="27"/>
      <c r="L49" s="15" t="s">
        <v>212</v>
      </c>
      <c r="M49" s="15"/>
      <c r="N49" s="62"/>
      <c r="O49" s="60"/>
      <c r="P49" s="60"/>
      <c r="Q49" s="60"/>
      <c r="R49" s="60"/>
      <c r="S49" s="77"/>
      <c r="T49" s="80" t="s">
        <v>182</v>
      </c>
      <c r="U49" s="15" t="s">
        <v>183</v>
      </c>
      <c r="V49" s="14"/>
      <c r="W49" s="14"/>
      <c r="X49" s="15" t="s">
        <v>193</v>
      </c>
      <c r="Y49" s="15" t="s">
        <v>823</v>
      </c>
      <c r="Z49" s="14" t="s">
        <v>982</v>
      </c>
      <c r="AA49" s="15" t="s">
        <v>983</v>
      </c>
      <c r="AB49" s="14" t="s">
        <v>984</v>
      </c>
      <c r="AC49" s="14"/>
    </row>
    <row r="50" s="1" customFormat="true" ht="110" customHeight="true" spans="1:29">
      <c r="A50" s="14">
        <v>45</v>
      </c>
      <c r="B50" s="15" t="s">
        <v>815</v>
      </c>
      <c r="C50" s="14">
        <v>30</v>
      </c>
      <c r="D50" s="15" t="s">
        <v>449</v>
      </c>
      <c r="E50" s="27" t="s">
        <v>470</v>
      </c>
      <c r="F50" s="27" t="s">
        <v>985</v>
      </c>
      <c r="G50" s="14"/>
      <c r="H50" s="30"/>
      <c r="I50" s="30"/>
      <c r="J50" s="30"/>
      <c r="K50" s="30"/>
      <c r="L50" s="14"/>
      <c r="M50" s="14"/>
      <c r="N50" s="62"/>
      <c r="O50" s="60"/>
      <c r="P50" s="60"/>
      <c r="Q50" s="60"/>
      <c r="R50" s="60"/>
      <c r="S50" s="77"/>
      <c r="T50" s="80" t="s">
        <v>182</v>
      </c>
      <c r="U50" s="15" t="s">
        <v>182</v>
      </c>
      <c r="V50" s="14"/>
      <c r="W50" s="14"/>
      <c r="X50" s="15" t="s">
        <v>193</v>
      </c>
      <c r="Y50" s="15" t="s">
        <v>986</v>
      </c>
      <c r="Z50" s="15" t="s">
        <v>987</v>
      </c>
      <c r="AA50" s="14"/>
      <c r="AB50" s="14"/>
      <c r="AC50" s="14"/>
    </row>
    <row r="51" s="1" customFormat="true" ht="110" customHeight="true" spans="1:30">
      <c r="A51" s="14">
        <v>46</v>
      </c>
      <c r="B51" s="15" t="s">
        <v>794</v>
      </c>
      <c r="C51" s="14">
        <v>31</v>
      </c>
      <c r="D51" s="15" t="s">
        <v>449</v>
      </c>
      <c r="E51" s="27" t="s">
        <v>988</v>
      </c>
      <c r="F51" s="27" t="s">
        <v>989</v>
      </c>
      <c r="G51" s="15" t="s">
        <v>177</v>
      </c>
      <c r="H51" s="27" t="s">
        <v>990</v>
      </c>
      <c r="I51" s="27"/>
      <c r="J51" s="27"/>
      <c r="K51" s="27"/>
      <c r="L51" s="15" t="s">
        <v>203</v>
      </c>
      <c r="M51" s="15"/>
      <c r="N51" s="62"/>
      <c r="O51" s="60"/>
      <c r="P51" s="60"/>
      <c r="Q51" s="60"/>
      <c r="R51" s="60"/>
      <c r="S51" s="77"/>
      <c r="T51" s="80" t="s">
        <v>182</v>
      </c>
      <c r="U51" s="15" t="s">
        <v>183</v>
      </c>
      <c r="V51" s="15" t="s">
        <v>182</v>
      </c>
      <c r="W51" s="15" t="s">
        <v>181</v>
      </c>
      <c r="X51" s="15" t="s">
        <v>181</v>
      </c>
      <c r="Y51" s="14"/>
      <c r="Z51" s="15" t="s">
        <v>991</v>
      </c>
      <c r="AA51" s="14" t="s">
        <v>992</v>
      </c>
      <c r="AB51" s="15" t="s">
        <v>181</v>
      </c>
      <c r="AC51" s="14"/>
      <c r="AD51" s="97">
        <f>N51-P51</f>
        <v>0</v>
      </c>
    </row>
    <row r="52" s="1" customFormat="true" ht="110" customHeight="true" spans="1:30">
      <c r="A52" s="14">
        <v>47</v>
      </c>
      <c r="B52" s="15" t="s">
        <v>794</v>
      </c>
      <c r="C52" s="14">
        <v>32</v>
      </c>
      <c r="D52" s="15" t="s">
        <v>449</v>
      </c>
      <c r="E52" s="27" t="s">
        <v>993</v>
      </c>
      <c r="F52" s="27" t="s">
        <v>994</v>
      </c>
      <c r="G52" s="15" t="s">
        <v>177</v>
      </c>
      <c r="H52" s="27" t="s">
        <v>995</v>
      </c>
      <c r="I52" s="27"/>
      <c r="J52" s="27"/>
      <c r="K52" s="27"/>
      <c r="L52" s="15" t="s">
        <v>203</v>
      </c>
      <c r="M52" s="15"/>
      <c r="N52" s="62"/>
      <c r="O52" s="60"/>
      <c r="P52" s="60"/>
      <c r="Q52" s="60"/>
      <c r="R52" s="60"/>
      <c r="S52" s="77"/>
      <c r="T52" s="80" t="s">
        <v>182</v>
      </c>
      <c r="U52" s="15" t="s">
        <v>183</v>
      </c>
      <c r="V52" s="15" t="s">
        <v>182</v>
      </c>
      <c r="W52" s="15" t="s">
        <v>181</v>
      </c>
      <c r="X52" s="15" t="s">
        <v>181</v>
      </c>
      <c r="Y52" s="14"/>
      <c r="Z52" s="15" t="s">
        <v>996</v>
      </c>
      <c r="AA52" s="15" t="s">
        <v>181</v>
      </c>
      <c r="AB52" s="14"/>
      <c r="AC52" s="14"/>
      <c r="AD52" s="97">
        <f>N52-P52</f>
        <v>0</v>
      </c>
    </row>
    <row r="53" s="1" customFormat="true" ht="110" customHeight="true" spans="1:29">
      <c r="A53" s="14">
        <v>48</v>
      </c>
      <c r="B53" s="15" t="s">
        <v>815</v>
      </c>
      <c r="C53" s="14">
        <v>33</v>
      </c>
      <c r="D53" s="15" t="s">
        <v>449</v>
      </c>
      <c r="E53" s="27" t="s">
        <v>503</v>
      </c>
      <c r="F53" s="27" t="s">
        <v>997</v>
      </c>
      <c r="G53" s="15" t="s">
        <v>177</v>
      </c>
      <c r="H53" s="27" t="s">
        <v>505</v>
      </c>
      <c r="I53" s="27"/>
      <c r="J53" s="27"/>
      <c r="K53" s="27"/>
      <c r="L53" s="15" t="s">
        <v>203</v>
      </c>
      <c r="M53" s="15"/>
      <c r="N53" s="68"/>
      <c r="O53" s="60"/>
      <c r="P53" s="60"/>
      <c r="Q53" s="60"/>
      <c r="R53" s="60"/>
      <c r="S53" s="77"/>
      <c r="T53" s="80" t="s">
        <v>182</v>
      </c>
      <c r="U53" s="15" t="s">
        <v>182</v>
      </c>
      <c r="V53" s="14"/>
      <c r="W53" s="14" t="s">
        <v>998</v>
      </c>
      <c r="X53" s="15" t="s">
        <v>193</v>
      </c>
      <c r="Y53" s="15" t="s">
        <v>808</v>
      </c>
      <c r="Z53" s="15" t="s">
        <v>999</v>
      </c>
      <c r="AA53" s="15" t="s">
        <v>1000</v>
      </c>
      <c r="AB53" s="15" t="s">
        <v>1000</v>
      </c>
      <c r="AC53" s="14"/>
    </row>
    <row r="54" s="1" customFormat="true" ht="110" customHeight="true" spans="1:30">
      <c r="A54" s="14">
        <v>49</v>
      </c>
      <c r="B54" s="15" t="s">
        <v>815</v>
      </c>
      <c r="C54" s="14">
        <v>34</v>
      </c>
      <c r="D54" s="15" t="s">
        <v>449</v>
      </c>
      <c r="E54" s="27" t="s">
        <v>938</v>
      </c>
      <c r="F54" s="27" t="s">
        <v>1001</v>
      </c>
      <c r="G54" s="15" t="s">
        <v>202</v>
      </c>
      <c r="H54" s="27" t="s">
        <v>1002</v>
      </c>
      <c r="I54" s="27"/>
      <c r="J54" s="27"/>
      <c r="K54" s="27"/>
      <c r="L54" s="15" t="s">
        <v>203</v>
      </c>
      <c r="M54" s="15"/>
      <c r="N54" s="62"/>
      <c r="O54" s="60"/>
      <c r="P54" s="60"/>
      <c r="Q54" s="60"/>
      <c r="R54" s="60"/>
      <c r="S54" s="77"/>
      <c r="T54" s="80" t="s">
        <v>182</v>
      </c>
      <c r="U54" s="15" t="s">
        <v>183</v>
      </c>
      <c r="V54" s="15" t="s">
        <v>182</v>
      </c>
      <c r="W54" s="86" t="s">
        <v>181</v>
      </c>
      <c r="X54" s="15" t="s">
        <v>181</v>
      </c>
      <c r="Y54" s="14"/>
      <c r="Z54" s="14" t="s">
        <v>1003</v>
      </c>
      <c r="AA54" s="15" t="s">
        <v>181</v>
      </c>
      <c r="AB54" s="24"/>
      <c r="AC54" s="14"/>
      <c r="AD54" s="97">
        <f>N54-P54</f>
        <v>0</v>
      </c>
    </row>
    <row r="55" s="3" customFormat="true" ht="110" customHeight="true" spans="1:30">
      <c r="A55" s="19">
        <v>50</v>
      </c>
      <c r="B55" s="20" t="s">
        <v>815</v>
      </c>
      <c r="C55" s="19">
        <v>35</v>
      </c>
      <c r="D55" s="20" t="s">
        <v>449</v>
      </c>
      <c r="E55" s="38" t="s">
        <v>1004</v>
      </c>
      <c r="F55" s="38" t="s">
        <v>1005</v>
      </c>
      <c r="G55" s="20" t="s">
        <v>202</v>
      </c>
      <c r="H55" s="38" t="s">
        <v>1006</v>
      </c>
      <c r="I55" s="38"/>
      <c r="J55" s="38"/>
      <c r="K55" s="38"/>
      <c r="L55" s="20" t="s">
        <v>248</v>
      </c>
      <c r="M55" s="23"/>
      <c r="N55" s="69"/>
      <c r="O55" s="65"/>
      <c r="P55" s="65"/>
      <c r="Q55" s="65"/>
      <c r="R55" s="65"/>
      <c r="S55" s="82"/>
      <c r="T55" s="81" t="s">
        <v>182</v>
      </c>
      <c r="U55" s="23" t="s">
        <v>183</v>
      </c>
      <c r="V55" s="20" t="s">
        <v>182</v>
      </c>
      <c r="W55" s="23" t="s">
        <v>181</v>
      </c>
      <c r="X55" s="20" t="s">
        <v>181</v>
      </c>
      <c r="Y55" s="92"/>
      <c r="Z55" s="93" t="s">
        <v>1007</v>
      </c>
      <c r="AA55" s="20" t="s">
        <v>181</v>
      </c>
      <c r="AB55" s="94"/>
      <c r="AC55" s="19"/>
      <c r="AD55" s="99">
        <f>N55-P55</f>
        <v>0</v>
      </c>
    </row>
    <row r="56" s="3" customFormat="true" ht="110" customHeight="true" spans="1:30">
      <c r="A56" s="19">
        <v>51</v>
      </c>
      <c r="B56" s="20" t="s">
        <v>815</v>
      </c>
      <c r="C56" s="19">
        <v>36</v>
      </c>
      <c r="D56" s="23" t="s">
        <v>449</v>
      </c>
      <c r="E56" s="40" t="s">
        <v>1008</v>
      </c>
      <c r="F56" s="40" t="s">
        <v>1009</v>
      </c>
      <c r="G56" s="23" t="s">
        <v>202</v>
      </c>
      <c r="H56" s="40" t="s">
        <v>1010</v>
      </c>
      <c r="I56" s="40"/>
      <c r="J56" s="40"/>
      <c r="K56" s="40"/>
      <c r="L56" s="23" t="s">
        <v>203</v>
      </c>
      <c r="M56" s="23"/>
      <c r="N56" s="69"/>
      <c r="O56" s="65"/>
      <c r="P56" s="65"/>
      <c r="Q56" s="65"/>
      <c r="R56" s="65"/>
      <c r="S56" s="82"/>
      <c r="T56" s="81" t="s">
        <v>182</v>
      </c>
      <c r="U56" s="23" t="s">
        <v>183</v>
      </c>
      <c r="V56" s="23" t="s">
        <v>182</v>
      </c>
      <c r="W56" s="23" t="s">
        <v>181</v>
      </c>
      <c r="X56" s="20" t="s">
        <v>181</v>
      </c>
      <c r="Y56" s="92"/>
      <c r="Z56" s="95" t="s">
        <v>1011</v>
      </c>
      <c r="AA56" s="20" t="s">
        <v>181</v>
      </c>
      <c r="AB56" s="94"/>
      <c r="AC56" s="19"/>
      <c r="AD56" s="99">
        <f>N56-P56</f>
        <v>0</v>
      </c>
    </row>
    <row r="57" s="1" customFormat="true" ht="15.75" spans="1:30">
      <c r="A57" s="15" t="s">
        <v>837</v>
      </c>
      <c r="B57" s="14"/>
      <c r="C57" s="14"/>
      <c r="D57" s="14"/>
      <c r="E57" s="30"/>
      <c r="F57" s="30"/>
      <c r="G57" s="14"/>
      <c r="H57" s="30"/>
      <c r="I57" s="30"/>
      <c r="J57" s="30"/>
      <c r="K57" s="30"/>
      <c r="L57" s="14"/>
      <c r="M57" s="14"/>
      <c r="N57" s="59"/>
      <c r="O57" s="60"/>
      <c r="P57" s="60"/>
      <c r="Q57" s="60"/>
      <c r="R57" s="60"/>
      <c r="S57" s="77"/>
      <c r="T57" s="75"/>
      <c r="U57" s="14"/>
      <c r="V57" s="14"/>
      <c r="W57" s="14"/>
      <c r="X57" s="14"/>
      <c r="Y57" s="14"/>
      <c r="Z57" s="24"/>
      <c r="AA57" s="14"/>
      <c r="AB57" s="14"/>
      <c r="AC57" s="14"/>
      <c r="AD57" s="97">
        <f>N57-P57</f>
        <v>0</v>
      </c>
    </row>
    <row r="58" s="4" customFormat="true" customHeight="true" spans="1:29">
      <c r="A58" s="21">
        <v>52</v>
      </c>
      <c r="B58" s="22" t="s">
        <v>794</v>
      </c>
      <c r="C58" s="21">
        <v>1</v>
      </c>
      <c r="D58" s="22" t="s">
        <v>654</v>
      </c>
      <c r="E58" s="39" t="s">
        <v>1012</v>
      </c>
      <c r="F58" s="39" t="s">
        <v>1013</v>
      </c>
      <c r="G58" s="22" t="s">
        <v>202</v>
      </c>
      <c r="H58" s="39" t="s">
        <v>1014</v>
      </c>
      <c r="I58" s="39"/>
      <c r="J58" s="39"/>
      <c r="K58" s="39"/>
      <c r="L58" s="48" t="s">
        <v>203</v>
      </c>
      <c r="M58" s="48"/>
      <c r="N58" s="70"/>
      <c r="O58" s="70"/>
      <c r="P58" s="70"/>
      <c r="Q58" s="70"/>
      <c r="R58" s="70"/>
      <c r="S58" s="83"/>
      <c r="T58" s="84" t="s">
        <v>182</v>
      </c>
      <c r="U58" s="22" t="s">
        <v>182</v>
      </c>
      <c r="V58" s="21"/>
      <c r="W58" s="21"/>
      <c r="X58" s="22" t="s">
        <v>193</v>
      </c>
      <c r="Y58" s="22" t="s">
        <v>798</v>
      </c>
      <c r="Z58" s="22" t="s">
        <v>1015</v>
      </c>
      <c r="AA58" s="21"/>
      <c r="AB58" s="21"/>
      <c r="AC58" s="21"/>
    </row>
    <row r="59" s="4" customFormat="true" customHeight="true" spans="1:29">
      <c r="A59" s="21">
        <v>53</v>
      </c>
      <c r="B59" s="22" t="s">
        <v>794</v>
      </c>
      <c r="C59" s="21">
        <v>2</v>
      </c>
      <c r="D59" s="22" t="s">
        <v>654</v>
      </c>
      <c r="E59" s="39" t="s">
        <v>1012</v>
      </c>
      <c r="F59" s="39" t="s">
        <v>1016</v>
      </c>
      <c r="G59" s="22" t="s">
        <v>177</v>
      </c>
      <c r="H59" s="39" t="s">
        <v>1017</v>
      </c>
      <c r="I59" s="39"/>
      <c r="J59" s="39"/>
      <c r="K59" s="39"/>
      <c r="L59" s="22" t="s">
        <v>212</v>
      </c>
      <c r="M59" s="22"/>
      <c r="N59" s="70"/>
      <c r="O59" s="70"/>
      <c r="P59" s="70"/>
      <c r="Q59" s="70"/>
      <c r="R59" s="70"/>
      <c r="S59" s="83"/>
      <c r="T59" s="84" t="s">
        <v>182</v>
      </c>
      <c r="U59" s="22" t="s">
        <v>182</v>
      </c>
      <c r="V59" s="21" t="s">
        <v>1018</v>
      </c>
      <c r="W59" s="21"/>
      <c r="X59" s="22" t="s">
        <v>193</v>
      </c>
      <c r="Y59" s="22" t="s">
        <v>808</v>
      </c>
      <c r="Z59" s="22" t="s">
        <v>1019</v>
      </c>
      <c r="AA59" s="21"/>
      <c r="AB59" s="21"/>
      <c r="AC59" s="21"/>
    </row>
    <row r="60" s="4" customFormat="true" ht="184.05" customHeight="true" spans="1:29">
      <c r="A60" s="21">
        <v>54</v>
      </c>
      <c r="B60" s="22" t="s">
        <v>794</v>
      </c>
      <c r="C60" s="21">
        <v>3</v>
      </c>
      <c r="D60" s="22" t="s">
        <v>654</v>
      </c>
      <c r="E60" s="39" t="s">
        <v>1012</v>
      </c>
      <c r="F60" s="39" t="s">
        <v>1020</v>
      </c>
      <c r="G60" s="22" t="s">
        <v>177</v>
      </c>
      <c r="H60" s="39" t="s">
        <v>111</v>
      </c>
      <c r="I60" s="39"/>
      <c r="J60" s="39"/>
      <c r="K60" s="39"/>
      <c r="L60" s="22" t="s">
        <v>212</v>
      </c>
      <c r="M60" s="22"/>
      <c r="N60" s="70"/>
      <c r="O60" s="70"/>
      <c r="P60" s="70"/>
      <c r="Q60" s="70"/>
      <c r="R60" s="70"/>
      <c r="S60" s="83"/>
      <c r="T60" s="84" t="s">
        <v>182</v>
      </c>
      <c r="U60" s="22" t="s">
        <v>183</v>
      </c>
      <c r="V60" s="21"/>
      <c r="W60" s="21"/>
      <c r="X60" s="22" t="s">
        <v>193</v>
      </c>
      <c r="Y60" s="22" t="s">
        <v>823</v>
      </c>
      <c r="Z60" s="22" t="s">
        <v>1021</v>
      </c>
      <c r="AA60" s="22" t="s">
        <v>1022</v>
      </c>
      <c r="AB60" s="96" t="s">
        <v>1023</v>
      </c>
      <c r="AC60" s="21"/>
    </row>
    <row r="61" s="1" customFormat="true" ht="100.05" customHeight="true" spans="1:29">
      <c r="A61" s="14">
        <v>55</v>
      </c>
      <c r="B61" s="15" t="s">
        <v>794</v>
      </c>
      <c r="C61" s="14">
        <v>4</v>
      </c>
      <c r="D61" s="15" t="s">
        <v>654</v>
      </c>
      <c r="E61" s="27" t="s">
        <v>1024</v>
      </c>
      <c r="F61" s="27" t="s">
        <v>1025</v>
      </c>
      <c r="G61" s="15" t="s">
        <v>177</v>
      </c>
      <c r="H61" s="41" t="s">
        <v>1026</v>
      </c>
      <c r="I61" s="41"/>
      <c r="J61" s="41"/>
      <c r="K61" s="41"/>
      <c r="L61" s="15" t="s">
        <v>212</v>
      </c>
      <c r="M61" s="15"/>
      <c r="N61" s="59"/>
      <c r="O61" s="59"/>
      <c r="P61" s="59"/>
      <c r="Q61" s="59"/>
      <c r="R61" s="59"/>
      <c r="S61" s="76"/>
      <c r="T61" s="80" t="s">
        <v>182</v>
      </c>
      <c r="U61" s="15" t="s">
        <v>182</v>
      </c>
      <c r="V61" s="14"/>
      <c r="W61" s="14"/>
      <c r="X61" s="15" t="s">
        <v>193</v>
      </c>
      <c r="Y61" s="15" t="s">
        <v>798</v>
      </c>
      <c r="Z61" s="15" t="s">
        <v>1027</v>
      </c>
      <c r="AA61" s="14"/>
      <c r="AB61" s="14"/>
      <c r="AC61" s="14"/>
    </row>
    <row r="62" s="3" customFormat="true" ht="100.05" customHeight="true" spans="1:29">
      <c r="A62" s="19">
        <v>56</v>
      </c>
      <c r="B62" s="20" t="s">
        <v>794</v>
      </c>
      <c r="C62" s="19">
        <v>5</v>
      </c>
      <c r="D62" s="20" t="s">
        <v>654</v>
      </c>
      <c r="E62" s="38" t="s">
        <v>1028</v>
      </c>
      <c r="F62" s="38" t="s">
        <v>1029</v>
      </c>
      <c r="G62" s="20" t="s">
        <v>202</v>
      </c>
      <c r="H62" s="42" t="s">
        <v>1030</v>
      </c>
      <c r="I62" s="42"/>
      <c r="J62" s="42"/>
      <c r="K62" s="42"/>
      <c r="L62" s="20" t="s">
        <v>212</v>
      </c>
      <c r="M62" s="20"/>
      <c r="N62" s="71"/>
      <c r="O62" s="71"/>
      <c r="P62" s="71"/>
      <c r="Q62" s="71"/>
      <c r="R62" s="71"/>
      <c r="S62" s="85"/>
      <c r="T62" s="81" t="s">
        <v>182</v>
      </c>
      <c r="U62" s="20" t="s">
        <v>182</v>
      </c>
      <c r="V62" s="19" t="s">
        <v>1031</v>
      </c>
      <c r="W62" s="19"/>
      <c r="X62" s="20" t="s">
        <v>193</v>
      </c>
      <c r="Y62" s="20" t="s">
        <v>808</v>
      </c>
      <c r="Z62" s="20" t="s">
        <v>1032</v>
      </c>
      <c r="AA62" s="19"/>
      <c r="AB62" s="19"/>
      <c r="AC62" s="19"/>
    </row>
    <row r="63" s="1" customFormat="true" ht="128.25" spans="1:29">
      <c r="A63" s="14">
        <v>57</v>
      </c>
      <c r="B63" s="15" t="s">
        <v>815</v>
      </c>
      <c r="C63" s="24">
        <v>6</v>
      </c>
      <c r="D63" s="15" t="s">
        <v>654</v>
      </c>
      <c r="E63" s="27" t="s">
        <v>1012</v>
      </c>
      <c r="F63" s="43" t="s">
        <v>1033</v>
      </c>
      <c r="G63" s="15" t="s">
        <v>177</v>
      </c>
      <c r="H63" s="43" t="s">
        <v>1034</v>
      </c>
      <c r="I63" s="43"/>
      <c r="J63" s="43"/>
      <c r="K63" s="43"/>
      <c r="L63" s="50" t="s">
        <v>212</v>
      </c>
      <c r="M63" s="50"/>
      <c r="N63" s="72"/>
      <c r="O63" s="59"/>
      <c r="P63" s="59"/>
      <c r="Q63" s="59"/>
      <c r="R63" s="59"/>
      <c r="S63" s="76"/>
      <c r="T63" s="80" t="s">
        <v>182</v>
      </c>
      <c r="U63" s="87" t="s">
        <v>183</v>
      </c>
      <c r="V63" s="14" t="s">
        <v>1035</v>
      </c>
      <c r="W63" s="87" t="s">
        <v>181</v>
      </c>
      <c r="X63" s="15" t="s">
        <v>193</v>
      </c>
      <c r="Y63" s="15" t="s">
        <v>830</v>
      </c>
      <c r="Z63" s="24" t="s">
        <v>1036</v>
      </c>
      <c r="AA63" s="50" t="s">
        <v>1037</v>
      </c>
      <c r="AB63" s="50" t="s">
        <v>181</v>
      </c>
      <c r="AC63" s="24"/>
    </row>
    <row r="64" s="1" customFormat="true" ht="100.05" customHeight="true" spans="1:29">
      <c r="A64" s="14">
        <v>58</v>
      </c>
      <c r="B64" s="15" t="s">
        <v>815</v>
      </c>
      <c r="C64" s="24">
        <v>7</v>
      </c>
      <c r="D64" s="15" t="s">
        <v>654</v>
      </c>
      <c r="E64" s="27" t="s">
        <v>1038</v>
      </c>
      <c r="F64" s="43" t="s">
        <v>1039</v>
      </c>
      <c r="G64" s="15" t="s">
        <v>177</v>
      </c>
      <c r="H64" s="43" t="s">
        <v>1040</v>
      </c>
      <c r="I64" s="43"/>
      <c r="J64" s="43"/>
      <c r="K64" s="43"/>
      <c r="L64" s="50" t="s">
        <v>212</v>
      </c>
      <c r="M64" s="50"/>
      <c r="N64" s="72"/>
      <c r="O64" s="59"/>
      <c r="P64" s="59"/>
      <c r="Q64" s="59"/>
      <c r="R64" s="59"/>
      <c r="S64" s="76"/>
      <c r="T64" s="80" t="s">
        <v>182</v>
      </c>
      <c r="U64" s="87" t="s">
        <v>183</v>
      </c>
      <c r="V64" s="14" t="s">
        <v>1031</v>
      </c>
      <c r="W64" s="87" t="s">
        <v>181</v>
      </c>
      <c r="X64" s="15" t="s">
        <v>193</v>
      </c>
      <c r="Y64" s="15" t="s">
        <v>830</v>
      </c>
      <c r="Z64" s="24" t="s">
        <v>1041</v>
      </c>
      <c r="AA64" s="50" t="s">
        <v>1042</v>
      </c>
      <c r="AB64" s="50" t="s">
        <v>181</v>
      </c>
      <c r="AC64" s="24"/>
    </row>
    <row r="65" s="1" customFormat="true" ht="100.05" customHeight="true" spans="1:30">
      <c r="A65" s="14">
        <v>59</v>
      </c>
      <c r="B65" s="15" t="s">
        <v>815</v>
      </c>
      <c r="C65" s="24">
        <v>8</v>
      </c>
      <c r="D65" s="15" t="s">
        <v>654</v>
      </c>
      <c r="E65" s="43" t="s">
        <v>1043</v>
      </c>
      <c r="F65" s="43" t="s">
        <v>1044</v>
      </c>
      <c r="G65" s="15" t="s">
        <v>177</v>
      </c>
      <c r="H65" s="43" t="s">
        <v>1045</v>
      </c>
      <c r="I65" s="43"/>
      <c r="J65" s="43"/>
      <c r="K65" s="43"/>
      <c r="L65" s="50" t="s">
        <v>212</v>
      </c>
      <c r="M65" s="50"/>
      <c r="N65" s="72"/>
      <c r="O65" s="59"/>
      <c r="P65" s="60"/>
      <c r="Q65" s="59"/>
      <c r="R65" s="60"/>
      <c r="S65" s="76"/>
      <c r="T65" s="80" t="s">
        <v>182</v>
      </c>
      <c r="U65" s="87" t="s">
        <v>183</v>
      </c>
      <c r="V65" s="87" t="s">
        <v>182</v>
      </c>
      <c r="W65" s="87" t="s">
        <v>181</v>
      </c>
      <c r="X65" s="87" t="s">
        <v>181</v>
      </c>
      <c r="Y65" s="24"/>
      <c r="Z65" s="24" t="s">
        <v>1046</v>
      </c>
      <c r="AA65" s="50" t="s">
        <v>1047</v>
      </c>
      <c r="AB65" s="50" t="s">
        <v>181</v>
      </c>
      <c r="AC65" s="24"/>
      <c r="AD65" s="97">
        <f>N65-P65</f>
        <v>0</v>
      </c>
    </row>
    <row r="66" s="1" customFormat="true" ht="100.05" customHeight="true" spans="1:29">
      <c r="A66" s="14">
        <v>60</v>
      </c>
      <c r="B66" s="15" t="s">
        <v>815</v>
      </c>
      <c r="C66" s="24">
        <v>9</v>
      </c>
      <c r="D66" s="15" t="s">
        <v>654</v>
      </c>
      <c r="E66" s="43" t="s">
        <v>1048</v>
      </c>
      <c r="F66" s="43" t="s">
        <v>1049</v>
      </c>
      <c r="G66" s="15" t="s">
        <v>177</v>
      </c>
      <c r="H66" s="43" t="s">
        <v>1050</v>
      </c>
      <c r="I66" s="43"/>
      <c r="J66" s="43"/>
      <c r="K66" s="43"/>
      <c r="L66" s="50" t="s">
        <v>212</v>
      </c>
      <c r="M66" s="50"/>
      <c r="N66" s="72"/>
      <c r="O66" s="59"/>
      <c r="P66" s="59"/>
      <c r="Q66" s="59"/>
      <c r="R66" s="59"/>
      <c r="S66" s="76"/>
      <c r="T66" s="80" t="s">
        <v>182</v>
      </c>
      <c r="U66" s="87" t="s">
        <v>183</v>
      </c>
      <c r="V66" s="87" t="s">
        <v>1051</v>
      </c>
      <c r="W66" s="87" t="s">
        <v>181</v>
      </c>
      <c r="X66" s="15" t="s">
        <v>193</v>
      </c>
      <c r="Y66" s="15" t="s">
        <v>830</v>
      </c>
      <c r="Z66" s="24" t="s">
        <v>1052</v>
      </c>
      <c r="AA66" s="50" t="s">
        <v>1053</v>
      </c>
      <c r="AB66" s="50" t="s">
        <v>181</v>
      </c>
      <c r="AC66" s="24"/>
    </row>
    <row r="67" s="1" customFormat="true" ht="100.05" customHeight="true" spans="1:30">
      <c r="A67" s="14">
        <v>61</v>
      </c>
      <c r="B67" s="15" t="s">
        <v>815</v>
      </c>
      <c r="C67" s="24">
        <v>10</v>
      </c>
      <c r="D67" s="15" t="s">
        <v>654</v>
      </c>
      <c r="E67" s="43" t="s">
        <v>1054</v>
      </c>
      <c r="F67" s="43" t="s">
        <v>1055</v>
      </c>
      <c r="G67" s="15" t="s">
        <v>177</v>
      </c>
      <c r="H67" s="43" t="s">
        <v>1056</v>
      </c>
      <c r="I67" s="43"/>
      <c r="J67" s="43"/>
      <c r="K67" s="43"/>
      <c r="L67" s="50" t="s">
        <v>212</v>
      </c>
      <c r="M67" s="50"/>
      <c r="N67" s="72"/>
      <c r="O67" s="59"/>
      <c r="P67" s="60"/>
      <c r="Q67" s="59"/>
      <c r="R67" s="60"/>
      <c r="S67" s="76"/>
      <c r="T67" s="80" t="s">
        <v>182</v>
      </c>
      <c r="U67" s="87" t="s">
        <v>183</v>
      </c>
      <c r="V67" s="87" t="s">
        <v>182</v>
      </c>
      <c r="W67" s="87" t="s">
        <v>181</v>
      </c>
      <c r="X67" s="87" t="s">
        <v>181</v>
      </c>
      <c r="Y67" s="24"/>
      <c r="Z67" s="24" t="s">
        <v>1057</v>
      </c>
      <c r="AA67" s="50" t="s">
        <v>1058</v>
      </c>
      <c r="AB67" s="50" t="s">
        <v>181</v>
      </c>
      <c r="AC67" s="24"/>
      <c r="AD67" s="97">
        <f t="shared" ref="AD67:AD73" si="0">N67-P67</f>
        <v>0</v>
      </c>
    </row>
    <row r="68" s="1" customFormat="true" ht="100.05" customHeight="true" spans="1:30">
      <c r="A68" s="14">
        <v>62</v>
      </c>
      <c r="B68" s="15" t="s">
        <v>815</v>
      </c>
      <c r="C68" s="24">
        <v>11</v>
      </c>
      <c r="D68" s="15" t="s">
        <v>654</v>
      </c>
      <c r="E68" s="27" t="s">
        <v>1059</v>
      </c>
      <c r="F68" s="27" t="s">
        <v>1060</v>
      </c>
      <c r="G68" s="15" t="s">
        <v>202</v>
      </c>
      <c r="H68" s="27" t="s">
        <v>1061</v>
      </c>
      <c r="I68" s="27"/>
      <c r="J68" s="27"/>
      <c r="K68" s="27"/>
      <c r="L68" s="15" t="s">
        <v>203</v>
      </c>
      <c r="M68" s="15"/>
      <c r="N68" s="72"/>
      <c r="O68" s="59"/>
      <c r="P68" s="60"/>
      <c r="Q68" s="59"/>
      <c r="R68" s="60"/>
      <c r="S68" s="76"/>
      <c r="T68" s="80" t="s">
        <v>182</v>
      </c>
      <c r="U68" s="87" t="s">
        <v>183</v>
      </c>
      <c r="V68" s="87" t="s">
        <v>182</v>
      </c>
      <c r="W68" s="87" t="s">
        <v>181</v>
      </c>
      <c r="X68" s="87" t="s">
        <v>181</v>
      </c>
      <c r="Y68" s="24"/>
      <c r="Z68" s="24"/>
      <c r="AA68" s="24"/>
      <c r="AB68" s="24"/>
      <c r="AC68" s="24"/>
      <c r="AD68" s="97">
        <f t="shared" si="0"/>
        <v>0</v>
      </c>
    </row>
    <row r="69" s="1" customFormat="true" ht="100.05" customHeight="true" spans="1:30">
      <c r="A69" s="14">
        <v>63</v>
      </c>
      <c r="B69" s="15" t="s">
        <v>815</v>
      </c>
      <c r="C69" s="24">
        <v>12</v>
      </c>
      <c r="D69" s="15" t="s">
        <v>654</v>
      </c>
      <c r="E69" s="27" t="s">
        <v>1062</v>
      </c>
      <c r="F69" s="27" t="s">
        <v>1063</v>
      </c>
      <c r="G69" s="15" t="s">
        <v>177</v>
      </c>
      <c r="H69" s="27" t="s">
        <v>1064</v>
      </c>
      <c r="I69" s="27"/>
      <c r="J69" s="27"/>
      <c r="K69" s="27"/>
      <c r="L69" s="15" t="s">
        <v>203</v>
      </c>
      <c r="M69" s="15"/>
      <c r="N69" s="72"/>
      <c r="O69" s="59"/>
      <c r="P69" s="60"/>
      <c r="Q69" s="59"/>
      <c r="R69" s="60"/>
      <c r="S69" s="76"/>
      <c r="T69" s="80" t="s">
        <v>182</v>
      </c>
      <c r="U69" s="87" t="s">
        <v>183</v>
      </c>
      <c r="V69" s="87" t="s">
        <v>182</v>
      </c>
      <c r="W69" s="87" t="s">
        <v>181</v>
      </c>
      <c r="X69" s="87" t="s">
        <v>181</v>
      </c>
      <c r="Y69" s="24"/>
      <c r="Z69" s="24"/>
      <c r="AA69" s="24"/>
      <c r="AB69" s="24"/>
      <c r="AC69" s="24"/>
      <c r="AD69" s="97">
        <f t="shared" si="0"/>
        <v>0</v>
      </c>
    </row>
    <row r="70" s="1" customFormat="true" ht="100.05" customHeight="true" spans="1:30">
      <c r="A70" s="14">
        <v>64</v>
      </c>
      <c r="B70" s="15" t="s">
        <v>815</v>
      </c>
      <c r="C70" s="24">
        <v>13</v>
      </c>
      <c r="D70" s="15" t="s">
        <v>654</v>
      </c>
      <c r="E70" s="27" t="s">
        <v>1065</v>
      </c>
      <c r="F70" s="27" t="s">
        <v>1066</v>
      </c>
      <c r="G70" s="15" t="s">
        <v>202</v>
      </c>
      <c r="H70" s="27" t="s">
        <v>1067</v>
      </c>
      <c r="I70" s="27"/>
      <c r="J70" s="27"/>
      <c r="K70" s="27"/>
      <c r="L70" s="15" t="s">
        <v>203</v>
      </c>
      <c r="M70" s="15"/>
      <c r="N70" s="72"/>
      <c r="O70" s="59"/>
      <c r="P70" s="60"/>
      <c r="Q70" s="59"/>
      <c r="R70" s="60"/>
      <c r="S70" s="76"/>
      <c r="T70" s="80" t="s">
        <v>182</v>
      </c>
      <c r="U70" s="87" t="s">
        <v>183</v>
      </c>
      <c r="V70" s="87" t="s">
        <v>182</v>
      </c>
      <c r="W70" s="87" t="s">
        <v>181</v>
      </c>
      <c r="X70" s="87" t="s">
        <v>181</v>
      </c>
      <c r="Y70" s="24"/>
      <c r="Z70" s="24"/>
      <c r="AA70" s="24"/>
      <c r="AB70" s="24"/>
      <c r="AC70" s="24"/>
      <c r="AD70" s="97">
        <f t="shared" si="0"/>
        <v>0</v>
      </c>
    </row>
    <row r="71" s="1" customFormat="true" ht="100.05" customHeight="true" spans="1:30">
      <c r="A71" s="14">
        <v>65</v>
      </c>
      <c r="B71" s="15" t="s">
        <v>815</v>
      </c>
      <c r="C71" s="24">
        <v>14</v>
      </c>
      <c r="D71" s="15" t="s">
        <v>654</v>
      </c>
      <c r="E71" s="27" t="s">
        <v>1068</v>
      </c>
      <c r="F71" s="27" t="s">
        <v>1069</v>
      </c>
      <c r="G71" s="15" t="s">
        <v>202</v>
      </c>
      <c r="H71" s="27" t="s">
        <v>1070</v>
      </c>
      <c r="I71" s="27"/>
      <c r="J71" s="27"/>
      <c r="K71" s="27"/>
      <c r="L71" s="15" t="s">
        <v>203</v>
      </c>
      <c r="M71" s="15"/>
      <c r="N71" s="72"/>
      <c r="O71" s="59"/>
      <c r="P71" s="60"/>
      <c r="Q71" s="59"/>
      <c r="R71" s="60"/>
      <c r="S71" s="76"/>
      <c r="T71" s="80" t="s">
        <v>182</v>
      </c>
      <c r="U71" s="87" t="s">
        <v>183</v>
      </c>
      <c r="V71" s="87" t="s">
        <v>182</v>
      </c>
      <c r="W71" s="87" t="s">
        <v>181</v>
      </c>
      <c r="X71" s="87" t="s">
        <v>181</v>
      </c>
      <c r="Y71" s="24"/>
      <c r="Z71" s="24"/>
      <c r="AA71" s="24"/>
      <c r="AB71" s="24"/>
      <c r="AC71" s="24"/>
      <c r="AD71" s="97">
        <f t="shared" si="0"/>
        <v>0</v>
      </c>
    </row>
    <row r="72" s="1" customFormat="true" ht="100.05" customHeight="true" spans="1:30">
      <c r="A72" s="14">
        <v>66</v>
      </c>
      <c r="B72" s="15" t="s">
        <v>815</v>
      </c>
      <c r="C72" s="24">
        <v>15</v>
      </c>
      <c r="D72" s="15" t="s">
        <v>654</v>
      </c>
      <c r="E72" s="27" t="s">
        <v>1071</v>
      </c>
      <c r="F72" s="27" t="s">
        <v>1072</v>
      </c>
      <c r="G72" s="15" t="s">
        <v>202</v>
      </c>
      <c r="H72" s="27" t="s">
        <v>1073</v>
      </c>
      <c r="I72" s="27"/>
      <c r="J72" s="27"/>
      <c r="K72" s="27"/>
      <c r="L72" s="15" t="s">
        <v>248</v>
      </c>
      <c r="M72" s="15"/>
      <c r="N72" s="72"/>
      <c r="O72" s="59"/>
      <c r="P72" s="60"/>
      <c r="Q72" s="59"/>
      <c r="R72" s="60"/>
      <c r="S72" s="76"/>
      <c r="T72" s="80" t="s">
        <v>182</v>
      </c>
      <c r="U72" s="87" t="s">
        <v>183</v>
      </c>
      <c r="V72" s="87" t="s">
        <v>182</v>
      </c>
      <c r="W72" s="87" t="s">
        <v>181</v>
      </c>
      <c r="X72" s="87" t="s">
        <v>181</v>
      </c>
      <c r="Y72" s="24"/>
      <c r="Z72" s="24"/>
      <c r="AA72" s="24"/>
      <c r="AB72" s="24"/>
      <c r="AC72" s="24"/>
      <c r="AD72" s="97">
        <f t="shared" si="0"/>
        <v>0</v>
      </c>
    </row>
    <row r="73" s="1" customFormat="true" ht="100.05" customHeight="true" spans="1:30">
      <c r="A73" s="14">
        <v>67</v>
      </c>
      <c r="B73" s="15" t="s">
        <v>815</v>
      </c>
      <c r="C73" s="24">
        <v>16</v>
      </c>
      <c r="D73" s="15" t="s">
        <v>654</v>
      </c>
      <c r="E73" s="27" t="s">
        <v>1074</v>
      </c>
      <c r="F73" s="27" t="s">
        <v>1075</v>
      </c>
      <c r="G73" s="15" t="s">
        <v>202</v>
      </c>
      <c r="H73" s="27" t="s">
        <v>1076</v>
      </c>
      <c r="I73" s="27"/>
      <c r="J73" s="27"/>
      <c r="K73" s="27"/>
      <c r="L73" s="15" t="s">
        <v>203</v>
      </c>
      <c r="M73" s="15"/>
      <c r="N73" s="72"/>
      <c r="O73" s="59"/>
      <c r="P73" s="60"/>
      <c r="Q73" s="59"/>
      <c r="R73" s="60"/>
      <c r="S73" s="76"/>
      <c r="T73" s="80" t="s">
        <v>182</v>
      </c>
      <c r="U73" s="87" t="s">
        <v>183</v>
      </c>
      <c r="V73" s="87" t="s">
        <v>182</v>
      </c>
      <c r="W73" s="87" t="s">
        <v>181</v>
      </c>
      <c r="X73" s="87" t="s">
        <v>181</v>
      </c>
      <c r="Y73" s="24"/>
      <c r="Z73" s="50" t="s">
        <v>1077</v>
      </c>
      <c r="AA73" s="50" t="s">
        <v>181</v>
      </c>
      <c r="AB73" s="24"/>
      <c r="AC73" s="24"/>
      <c r="AD73" s="97">
        <f t="shared" si="0"/>
        <v>0</v>
      </c>
    </row>
    <row r="74" s="3" customFormat="true" ht="195" customHeight="true" spans="1:29">
      <c r="A74" s="19">
        <v>68</v>
      </c>
      <c r="B74" s="20" t="s">
        <v>815</v>
      </c>
      <c r="C74" s="94">
        <v>17</v>
      </c>
      <c r="D74" s="20" t="s">
        <v>654</v>
      </c>
      <c r="E74" s="38" t="s">
        <v>1078</v>
      </c>
      <c r="F74" s="38" t="s">
        <v>1079</v>
      </c>
      <c r="G74" s="20" t="s">
        <v>202</v>
      </c>
      <c r="H74" s="38" t="s">
        <v>1080</v>
      </c>
      <c r="I74" s="38"/>
      <c r="J74" s="38"/>
      <c r="K74" s="38"/>
      <c r="L74" s="20" t="s">
        <v>212</v>
      </c>
      <c r="M74" s="20"/>
      <c r="N74" s="109"/>
      <c r="O74" s="71"/>
      <c r="P74" s="71"/>
      <c r="Q74" s="71"/>
      <c r="R74" s="71"/>
      <c r="S74" s="85"/>
      <c r="T74" s="81" t="s">
        <v>182</v>
      </c>
      <c r="U74" s="121" t="s">
        <v>183</v>
      </c>
      <c r="V74" s="19"/>
      <c r="W74" s="19"/>
      <c r="X74" s="121" t="s">
        <v>193</v>
      </c>
      <c r="Y74" s="121" t="s">
        <v>823</v>
      </c>
      <c r="Z74" s="122" t="s">
        <v>1081</v>
      </c>
      <c r="AA74" s="122" t="s">
        <v>1082</v>
      </c>
      <c r="AB74" s="94"/>
      <c r="AC74" s="94"/>
    </row>
    <row r="75" s="1" customFormat="true" ht="234.5" customHeight="true" spans="1:29">
      <c r="A75" s="14">
        <v>69</v>
      </c>
      <c r="B75" s="15" t="s">
        <v>815</v>
      </c>
      <c r="C75" s="24">
        <v>18</v>
      </c>
      <c r="D75" s="15" t="s">
        <v>654</v>
      </c>
      <c r="E75" s="27" t="s">
        <v>1083</v>
      </c>
      <c r="F75" s="27" t="s">
        <v>1020</v>
      </c>
      <c r="G75" s="15" t="s">
        <v>177</v>
      </c>
      <c r="H75" s="27" t="s">
        <v>111</v>
      </c>
      <c r="I75" s="27"/>
      <c r="J75" s="27"/>
      <c r="K75" s="27"/>
      <c r="L75" s="15" t="s">
        <v>212</v>
      </c>
      <c r="M75" s="15"/>
      <c r="N75" s="72"/>
      <c r="O75" s="59"/>
      <c r="P75" s="59"/>
      <c r="Q75" s="59"/>
      <c r="R75" s="59"/>
      <c r="S75" s="76"/>
      <c r="T75" s="80" t="s">
        <v>182</v>
      </c>
      <c r="U75" s="87" t="s">
        <v>183</v>
      </c>
      <c r="V75" s="14"/>
      <c r="W75" s="14"/>
      <c r="X75" s="87" t="s">
        <v>193</v>
      </c>
      <c r="Y75" s="87" t="s">
        <v>823</v>
      </c>
      <c r="Z75" s="50" t="s">
        <v>1084</v>
      </c>
      <c r="AA75" s="50" t="s">
        <v>1082</v>
      </c>
      <c r="AC75" s="24" t="s">
        <v>1085</v>
      </c>
    </row>
    <row r="76" s="1" customFormat="true" ht="100.05" customHeight="true" spans="1:30">
      <c r="A76" s="14">
        <v>70</v>
      </c>
      <c r="B76" s="15" t="s">
        <v>815</v>
      </c>
      <c r="C76" s="24">
        <v>19</v>
      </c>
      <c r="D76" s="15" t="s">
        <v>654</v>
      </c>
      <c r="E76" s="27" t="s">
        <v>1012</v>
      </c>
      <c r="F76" s="27" t="s">
        <v>1086</v>
      </c>
      <c r="G76" s="15" t="s">
        <v>202</v>
      </c>
      <c r="H76" s="27" t="s">
        <v>1087</v>
      </c>
      <c r="I76" s="27"/>
      <c r="J76" s="27"/>
      <c r="K76" s="27"/>
      <c r="L76" s="15" t="s">
        <v>203</v>
      </c>
      <c r="M76" s="15"/>
      <c r="N76" s="72"/>
      <c r="O76" s="59"/>
      <c r="P76" s="60"/>
      <c r="Q76" s="59"/>
      <c r="R76" s="60"/>
      <c r="S76" s="76"/>
      <c r="T76" s="80" t="s">
        <v>182</v>
      </c>
      <c r="U76" s="87" t="s">
        <v>183</v>
      </c>
      <c r="V76" s="87" t="s">
        <v>182</v>
      </c>
      <c r="W76" s="87" t="s">
        <v>181</v>
      </c>
      <c r="X76" s="87" t="s">
        <v>181</v>
      </c>
      <c r="Y76" s="14"/>
      <c r="Z76" s="50" t="s">
        <v>1077</v>
      </c>
      <c r="AA76" s="50" t="s">
        <v>181</v>
      </c>
      <c r="AB76" s="24"/>
      <c r="AC76" s="24"/>
      <c r="AD76" s="97">
        <f>N76-P76</f>
        <v>0</v>
      </c>
    </row>
    <row r="77" s="1" customFormat="true" ht="100.05" customHeight="true" spans="1:30">
      <c r="A77" s="14">
        <v>71</v>
      </c>
      <c r="B77" s="15" t="s">
        <v>815</v>
      </c>
      <c r="C77" s="24">
        <v>20</v>
      </c>
      <c r="D77" s="15" t="s">
        <v>654</v>
      </c>
      <c r="E77" s="27" t="s">
        <v>1088</v>
      </c>
      <c r="F77" s="27" t="s">
        <v>1089</v>
      </c>
      <c r="G77" s="15" t="s">
        <v>177</v>
      </c>
      <c r="H77" s="27" t="s">
        <v>1090</v>
      </c>
      <c r="I77" s="27"/>
      <c r="J77" s="27"/>
      <c r="K77" s="27"/>
      <c r="L77" s="15" t="s">
        <v>203</v>
      </c>
      <c r="M77" s="15"/>
      <c r="N77" s="72"/>
      <c r="O77" s="59"/>
      <c r="P77" s="60"/>
      <c r="Q77" s="59"/>
      <c r="R77" s="60"/>
      <c r="S77" s="76"/>
      <c r="T77" s="80" t="s">
        <v>182</v>
      </c>
      <c r="U77" s="87" t="s">
        <v>183</v>
      </c>
      <c r="V77" s="87" t="s">
        <v>182</v>
      </c>
      <c r="W77" s="87" t="s">
        <v>181</v>
      </c>
      <c r="X77" s="87" t="s">
        <v>181</v>
      </c>
      <c r="Y77" s="14"/>
      <c r="Z77" s="50" t="s">
        <v>1091</v>
      </c>
      <c r="AA77" s="24" t="s">
        <v>1092</v>
      </c>
      <c r="AB77" s="50" t="s">
        <v>181</v>
      </c>
      <c r="AC77" s="24"/>
      <c r="AD77" s="97">
        <f>N77-P77</f>
        <v>0</v>
      </c>
    </row>
    <row r="78" s="1" customFormat="true" ht="100.05" customHeight="true" spans="1:30">
      <c r="A78" s="14">
        <v>72</v>
      </c>
      <c r="B78" s="15" t="s">
        <v>815</v>
      </c>
      <c r="C78" s="24">
        <v>21</v>
      </c>
      <c r="D78" s="15" t="s">
        <v>654</v>
      </c>
      <c r="E78" s="27" t="s">
        <v>1088</v>
      </c>
      <c r="F78" s="27" t="s">
        <v>1093</v>
      </c>
      <c r="G78" s="15" t="s">
        <v>177</v>
      </c>
      <c r="H78" s="27" t="s">
        <v>1094</v>
      </c>
      <c r="I78" s="27"/>
      <c r="J78" s="27"/>
      <c r="K78" s="27"/>
      <c r="L78" s="15" t="s">
        <v>203</v>
      </c>
      <c r="M78" s="15"/>
      <c r="N78" s="72"/>
      <c r="O78" s="59"/>
      <c r="P78" s="60"/>
      <c r="Q78" s="59"/>
      <c r="R78" s="60"/>
      <c r="S78" s="76"/>
      <c r="T78" s="80" t="s">
        <v>182</v>
      </c>
      <c r="U78" s="87" t="s">
        <v>183</v>
      </c>
      <c r="V78" s="14"/>
      <c r="W78" s="87" t="s">
        <v>1095</v>
      </c>
      <c r="X78" s="87" t="s">
        <v>181</v>
      </c>
      <c r="Y78" s="87"/>
      <c r="Z78" s="50" t="s">
        <v>1096</v>
      </c>
      <c r="AA78" s="293" t="s">
        <v>1097</v>
      </c>
      <c r="AB78" s="50" t="s">
        <v>181</v>
      </c>
      <c r="AC78" s="24"/>
      <c r="AD78" s="97">
        <f>N78-P78</f>
        <v>0</v>
      </c>
    </row>
    <row r="79" s="1" customFormat="true" ht="100.05" customHeight="true" spans="1:30">
      <c r="A79" s="14">
        <v>73</v>
      </c>
      <c r="B79" s="15" t="s">
        <v>815</v>
      </c>
      <c r="C79" s="24">
        <v>22</v>
      </c>
      <c r="D79" s="15" t="s">
        <v>654</v>
      </c>
      <c r="E79" s="27" t="s">
        <v>1098</v>
      </c>
      <c r="F79" s="27" t="s">
        <v>1099</v>
      </c>
      <c r="G79" s="15" t="s">
        <v>177</v>
      </c>
      <c r="H79" s="27" t="s">
        <v>1100</v>
      </c>
      <c r="I79" s="27"/>
      <c r="J79" s="27"/>
      <c r="K79" s="27"/>
      <c r="L79" s="15" t="s">
        <v>203</v>
      </c>
      <c r="M79" s="15"/>
      <c r="N79" s="72"/>
      <c r="O79" s="59"/>
      <c r="P79" s="60"/>
      <c r="Q79" s="59"/>
      <c r="R79" s="60"/>
      <c r="S79" s="76"/>
      <c r="T79" s="80" t="s">
        <v>182</v>
      </c>
      <c r="U79" s="87" t="s">
        <v>183</v>
      </c>
      <c r="V79" s="14"/>
      <c r="W79" s="87" t="s">
        <v>1101</v>
      </c>
      <c r="X79" s="87" t="s">
        <v>181</v>
      </c>
      <c r="Y79" s="87"/>
      <c r="Z79" s="50" t="s">
        <v>1102</v>
      </c>
      <c r="AA79" s="50" t="s">
        <v>1103</v>
      </c>
      <c r="AB79" s="50" t="s">
        <v>181</v>
      </c>
      <c r="AC79" s="24"/>
      <c r="AD79" s="97">
        <f>N79-P79</f>
        <v>0</v>
      </c>
    </row>
    <row r="80" s="1" customFormat="true" ht="100.05" customHeight="true" spans="1:29">
      <c r="A80" s="14">
        <v>74</v>
      </c>
      <c r="B80" s="15" t="s">
        <v>815</v>
      </c>
      <c r="C80" s="24">
        <v>23</v>
      </c>
      <c r="D80" s="15" t="s">
        <v>654</v>
      </c>
      <c r="E80" s="27" t="s">
        <v>1104</v>
      </c>
      <c r="F80" s="27" t="s">
        <v>1105</v>
      </c>
      <c r="G80" s="15" t="s">
        <v>202</v>
      </c>
      <c r="H80" s="27" t="s">
        <v>1106</v>
      </c>
      <c r="I80" s="27"/>
      <c r="J80" s="27"/>
      <c r="K80" s="27"/>
      <c r="L80" s="15" t="s">
        <v>203</v>
      </c>
      <c r="M80" s="15"/>
      <c r="N80" s="72"/>
      <c r="O80" s="59"/>
      <c r="P80" s="59"/>
      <c r="Q80" s="59"/>
      <c r="R80" s="59"/>
      <c r="S80" s="76"/>
      <c r="T80" s="80" t="s">
        <v>182</v>
      </c>
      <c r="U80" s="87" t="s">
        <v>183</v>
      </c>
      <c r="V80" s="14"/>
      <c r="W80" s="14"/>
      <c r="X80" s="87" t="s">
        <v>193</v>
      </c>
      <c r="Y80" s="87" t="s">
        <v>823</v>
      </c>
      <c r="Z80" s="50" t="s">
        <v>1107</v>
      </c>
      <c r="AA80" s="50" t="s">
        <v>1108</v>
      </c>
      <c r="AB80" s="50" t="s">
        <v>1109</v>
      </c>
      <c r="AC80" s="50" t="s">
        <v>1110</v>
      </c>
    </row>
    <row r="81" s="1" customFormat="true" ht="100.05" customHeight="true" spans="1:30">
      <c r="A81" s="14">
        <v>75</v>
      </c>
      <c r="B81" s="15" t="s">
        <v>815</v>
      </c>
      <c r="C81" s="24">
        <v>24</v>
      </c>
      <c r="D81" s="15" t="s">
        <v>654</v>
      </c>
      <c r="E81" s="27" t="s">
        <v>1104</v>
      </c>
      <c r="F81" s="27" t="s">
        <v>1111</v>
      </c>
      <c r="G81" s="15" t="s">
        <v>202</v>
      </c>
      <c r="H81" s="27" t="s">
        <v>1112</v>
      </c>
      <c r="I81" s="27"/>
      <c r="J81" s="27"/>
      <c r="K81" s="27"/>
      <c r="L81" s="15" t="s">
        <v>248</v>
      </c>
      <c r="M81" s="15"/>
      <c r="N81" s="72"/>
      <c r="O81" s="59"/>
      <c r="P81" s="60"/>
      <c r="Q81" s="59"/>
      <c r="R81" s="60"/>
      <c r="S81" s="76"/>
      <c r="T81" s="80" t="s">
        <v>183</v>
      </c>
      <c r="U81" s="87" t="s">
        <v>183</v>
      </c>
      <c r="V81" s="14" t="s">
        <v>1113</v>
      </c>
      <c r="W81" s="87" t="s">
        <v>181</v>
      </c>
      <c r="X81" s="87" t="s">
        <v>181</v>
      </c>
      <c r="Y81" s="14"/>
      <c r="Z81" s="24"/>
      <c r="AA81" s="24"/>
      <c r="AB81" s="24"/>
      <c r="AC81" s="24"/>
      <c r="AD81" s="97">
        <f>N81-P81</f>
        <v>0</v>
      </c>
    </row>
    <row r="82" s="1" customFormat="true" ht="15.75" spans="1:30">
      <c r="A82" s="15" t="s">
        <v>837</v>
      </c>
      <c r="B82" s="14"/>
      <c r="C82" s="14"/>
      <c r="D82" s="14"/>
      <c r="E82" s="30"/>
      <c r="F82" s="30"/>
      <c r="G82" s="14"/>
      <c r="H82" s="30"/>
      <c r="I82" s="30"/>
      <c r="J82" s="30"/>
      <c r="K82" s="30"/>
      <c r="L82" s="14"/>
      <c r="M82" s="14"/>
      <c r="N82" s="110"/>
      <c r="O82" s="88"/>
      <c r="P82" s="60"/>
      <c r="Q82" s="88"/>
      <c r="R82" s="60"/>
      <c r="S82" s="24"/>
      <c r="T82" s="14"/>
      <c r="U82" s="14"/>
      <c r="V82" s="14"/>
      <c r="W82" s="14"/>
      <c r="X82" s="24"/>
      <c r="Y82" s="24"/>
      <c r="Z82" s="24"/>
      <c r="AA82" s="14"/>
      <c r="AB82" s="14"/>
      <c r="AC82" s="14"/>
      <c r="AD82" s="97">
        <f>N82-P82</f>
        <v>0</v>
      </c>
    </row>
    <row r="83" s="1" customFormat="true" ht="58.05" customHeight="true" spans="1:29">
      <c r="A83" s="14">
        <v>76</v>
      </c>
      <c r="B83" s="15" t="s">
        <v>794</v>
      </c>
      <c r="C83" s="14">
        <v>1</v>
      </c>
      <c r="D83" s="15" t="s">
        <v>687</v>
      </c>
      <c r="E83" s="27" t="s">
        <v>1114</v>
      </c>
      <c r="F83" s="27" t="s">
        <v>1115</v>
      </c>
      <c r="G83" s="15" t="s">
        <v>202</v>
      </c>
      <c r="H83" s="27" t="s">
        <v>1116</v>
      </c>
      <c r="I83" s="27"/>
      <c r="J83" s="27"/>
      <c r="K83" s="27"/>
      <c r="L83" s="15" t="s">
        <v>212</v>
      </c>
      <c r="M83" s="15"/>
      <c r="N83" s="59"/>
      <c r="O83" s="60"/>
      <c r="P83" s="60"/>
      <c r="Q83" s="60"/>
      <c r="R83" s="60"/>
      <c r="S83" s="115"/>
      <c r="T83" s="80" t="s">
        <v>182</v>
      </c>
      <c r="U83" s="15" t="s">
        <v>183</v>
      </c>
      <c r="V83" s="14" t="s">
        <v>1117</v>
      </c>
      <c r="W83" s="14"/>
      <c r="X83" s="15" t="s">
        <v>193</v>
      </c>
      <c r="Y83" s="15" t="s">
        <v>1118</v>
      </c>
      <c r="Z83" s="14" t="s">
        <v>1119</v>
      </c>
      <c r="AA83" s="14"/>
      <c r="AB83" s="14"/>
      <c r="AC83" s="14"/>
    </row>
    <row r="84" s="1" customFormat="true" ht="58.05" customHeight="true" spans="1:29">
      <c r="A84" s="14">
        <v>77</v>
      </c>
      <c r="B84" s="15" t="s">
        <v>815</v>
      </c>
      <c r="C84" s="14">
        <v>2</v>
      </c>
      <c r="D84" s="15" t="s">
        <v>687</v>
      </c>
      <c r="E84" s="27" t="s">
        <v>688</v>
      </c>
      <c r="F84" s="27" t="s">
        <v>1120</v>
      </c>
      <c r="G84" s="15" t="s">
        <v>202</v>
      </c>
      <c r="H84" s="27" t="s">
        <v>1121</v>
      </c>
      <c r="I84" s="27"/>
      <c r="J84" s="27"/>
      <c r="K84" s="27"/>
      <c r="L84" s="15" t="s">
        <v>203</v>
      </c>
      <c r="M84" s="15"/>
      <c r="N84" s="111"/>
      <c r="O84" s="60"/>
      <c r="P84" s="60"/>
      <c r="Q84" s="60"/>
      <c r="R84" s="60"/>
      <c r="S84" s="115"/>
      <c r="T84" s="80" t="s">
        <v>182</v>
      </c>
      <c r="U84" s="15" t="s">
        <v>183</v>
      </c>
      <c r="V84" s="14"/>
      <c r="W84" s="14" t="s">
        <v>1122</v>
      </c>
      <c r="X84" s="15" t="s">
        <v>193</v>
      </c>
      <c r="Y84" s="15" t="s">
        <v>830</v>
      </c>
      <c r="Z84" s="15" t="s">
        <v>1123</v>
      </c>
      <c r="AA84" s="15" t="s">
        <v>1124</v>
      </c>
      <c r="AB84" s="15" t="s">
        <v>1125</v>
      </c>
      <c r="AC84" s="14"/>
    </row>
    <row r="85" s="1" customFormat="true" ht="73.5" customHeight="true" spans="1:30">
      <c r="A85" s="14">
        <v>78</v>
      </c>
      <c r="B85" s="15" t="s">
        <v>815</v>
      </c>
      <c r="C85" s="14">
        <v>3</v>
      </c>
      <c r="D85" s="15" t="s">
        <v>687</v>
      </c>
      <c r="E85" s="27" t="s">
        <v>1126</v>
      </c>
      <c r="F85" s="27" t="s">
        <v>1127</v>
      </c>
      <c r="G85" s="29" t="s">
        <v>202</v>
      </c>
      <c r="H85" s="27" t="s">
        <v>1128</v>
      </c>
      <c r="I85" s="27"/>
      <c r="J85" s="27"/>
      <c r="K85" s="27"/>
      <c r="L85" s="15" t="s">
        <v>203</v>
      </c>
      <c r="M85" s="15"/>
      <c r="N85" s="111"/>
      <c r="O85" s="60"/>
      <c r="P85" s="60"/>
      <c r="Q85" s="60"/>
      <c r="R85" s="60"/>
      <c r="S85" s="115"/>
      <c r="T85" s="80" t="s">
        <v>182</v>
      </c>
      <c r="U85" s="15" t="s">
        <v>183</v>
      </c>
      <c r="V85" s="15" t="s">
        <v>182</v>
      </c>
      <c r="W85" s="15" t="s">
        <v>181</v>
      </c>
      <c r="X85" s="15" t="s">
        <v>181</v>
      </c>
      <c r="Y85" s="14"/>
      <c r="Z85" s="15" t="s">
        <v>1129</v>
      </c>
      <c r="AA85" s="15" t="s">
        <v>181</v>
      </c>
      <c r="AB85" s="14"/>
      <c r="AC85" s="14"/>
      <c r="AD85" s="97">
        <f>N85-P85</f>
        <v>0</v>
      </c>
    </row>
    <row r="86" s="1" customFormat="true" ht="58.05" customHeight="true" spans="1:29">
      <c r="A86" s="14">
        <v>79</v>
      </c>
      <c r="B86" s="15" t="s">
        <v>815</v>
      </c>
      <c r="C86" s="14">
        <v>4</v>
      </c>
      <c r="D86" s="15" t="s">
        <v>687</v>
      </c>
      <c r="E86" s="27" t="s">
        <v>1130</v>
      </c>
      <c r="F86" s="27" t="s">
        <v>1131</v>
      </c>
      <c r="G86" s="15" t="s">
        <v>177</v>
      </c>
      <c r="H86" s="27" t="s">
        <v>1132</v>
      </c>
      <c r="I86" s="27"/>
      <c r="J86" s="27"/>
      <c r="K86" s="27"/>
      <c r="L86" s="15" t="s">
        <v>248</v>
      </c>
      <c r="M86" s="15"/>
      <c r="N86" s="72"/>
      <c r="O86" s="60"/>
      <c r="P86" s="60"/>
      <c r="Q86" s="60"/>
      <c r="R86" s="60"/>
      <c r="S86" s="115"/>
      <c r="T86" s="80" t="s">
        <v>182</v>
      </c>
      <c r="U86" s="15" t="s">
        <v>183</v>
      </c>
      <c r="V86" s="14"/>
      <c r="W86" s="14"/>
      <c r="X86" s="15" t="s">
        <v>193</v>
      </c>
      <c r="Y86" s="15" t="s">
        <v>823</v>
      </c>
      <c r="Z86" s="15" t="s">
        <v>1133</v>
      </c>
      <c r="AA86" s="15" t="s">
        <v>936</v>
      </c>
      <c r="AB86" s="14"/>
      <c r="AC86" s="14"/>
    </row>
    <row r="87" s="1" customFormat="true" ht="58.05" customHeight="true" spans="1:29">
      <c r="A87" s="14">
        <v>80</v>
      </c>
      <c r="B87" s="15" t="s">
        <v>815</v>
      </c>
      <c r="C87" s="14">
        <v>5</v>
      </c>
      <c r="D87" s="15" t="s">
        <v>687</v>
      </c>
      <c r="E87" s="27" t="s">
        <v>1134</v>
      </c>
      <c r="F87" s="27" t="s">
        <v>1135</v>
      </c>
      <c r="G87" s="29" t="s">
        <v>202</v>
      </c>
      <c r="H87" s="27" t="s">
        <v>1136</v>
      </c>
      <c r="I87" s="27"/>
      <c r="J87" s="27"/>
      <c r="K87" s="27"/>
      <c r="L87" s="15" t="s">
        <v>203</v>
      </c>
      <c r="M87" s="15"/>
      <c r="N87" s="72"/>
      <c r="O87" s="60"/>
      <c r="P87" s="60"/>
      <c r="Q87" s="60"/>
      <c r="R87" s="60"/>
      <c r="S87" s="115"/>
      <c r="T87" s="80" t="s">
        <v>182</v>
      </c>
      <c r="U87" s="15" t="s">
        <v>183</v>
      </c>
      <c r="V87" s="14"/>
      <c r="W87" s="15" t="s">
        <v>1137</v>
      </c>
      <c r="X87" s="15" t="s">
        <v>193</v>
      </c>
      <c r="Y87" s="14" t="s">
        <v>1138</v>
      </c>
      <c r="Z87" s="15" t="s">
        <v>1139</v>
      </c>
      <c r="AA87" s="15" t="s">
        <v>181</v>
      </c>
      <c r="AB87" s="15" t="s">
        <v>1140</v>
      </c>
      <c r="AC87" s="14"/>
    </row>
    <row r="88" s="1" customFormat="true" ht="58.05" customHeight="true" spans="1:29">
      <c r="A88" s="14">
        <v>81</v>
      </c>
      <c r="B88" s="15" t="s">
        <v>815</v>
      </c>
      <c r="C88" s="14">
        <v>6</v>
      </c>
      <c r="D88" s="15" t="s">
        <v>687</v>
      </c>
      <c r="E88" s="27" t="s">
        <v>1141</v>
      </c>
      <c r="F88" s="43" t="s">
        <v>1142</v>
      </c>
      <c r="G88" s="87" t="s">
        <v>202</v>
      </c>
      <c r="H88" s="43" t="s">
        <v>1143</v>
      </c>
      <c r="I88" s="43"/>
      <c r="J88" s="43"/>
      <c r="K88" s="43"/>
      <c r="L88" s="15" t="s">
        <v>203</v>
      </c>
      <c r="M88" s="15"/>
      <c r="N88" s="72"/>
      <c r="O88" s="60"/>
      <c r="P88" s="60"/>
      <c r="Q88" s="60"/>
      <c r="R88" s="60"/>
      <c r="S88" s="115"/>
      <c r="T88" s="80" t="s">
        <v>182</v>
      </c>
      <c r="U88" s="15" t="s">
        <v>183</v>
      </c>
      <c r="V88" s="14" t="s">
        <v>1144</v>
      </c>
      <c r="W88" s="15" t="s">
        <v>181</v>
      </c>
      <c r="X88" s="15" t="s">
        <v>193</v>
      </c>
      <c r="Y88" s="15" t="s">
        <v>823</v>
      </c>
      <c r="Z88" s="15" t="s">
        <v>1145</v>
      </c>
      <c r="AA88" s="14"/>
      <c r="AB88" s="15" t="s">
        <v>1146</v>
      </c>
      <c r="AC88" s="14"/>
    </row>
    <row r="89" s="1" customFormat="true" ht="58.05" customHeight="true" spans="1:30">
      <c r="A89" s="14">
        <v>82</v>
      </c>
      <c r="B89" s="15" t="s">
        <v>794</v>
      </c>
      <c r="C89" s="14">
        <v>7</v>
      </c>
      <c r="D89" s="15" t="s">
        <v>687</v>
      </c>
      <c r="E89" s="27" t="s">
        <v>1126</v>
      </c>
      <c r="F89" s="43" t="s">
        <v>1147</v>
      </c>
      <c r="G89" s="87" t="s">
        <v>202</v>
      </c>
      <c r="H89" s="43" t="s">
        <v>1148</v>
      </c>
      <c r="I89" s="43"/>
      <c r="J89" s="43"/>
      <c r="K89" s="43"/>
      <c r="L89" s="15" t="s">
        <v>203</v>
      </c>
      <c r="M89" s="15"/>
      <c r="N89" s="72"/>
      <c r="O89" s="60"/>
      <c r="P89" s="60"/>
      <c r="Q89" s="60"/>
      <c r="R89" s="60"/>
      <c r="S89" s="115"/>
      <c r="T89" s="80" t="s">
        <v>182</v>
      </c>
      <c r="U89" s="15" t="s">
        <v>183</v>
      </c>
      <c r="V89" s="15" t="s">
        <v>182</v>
      </c>
      <c r="W89" s="15" t="s">
        <v>181</v>
      </c>
      <c r="X89" s="15" t="s">
        <v>181</v>
      </c>
      <c r="Y89" s="14"/>
      <c r="Z89" s="15" t="s">
        <v>1149</v>
      </c>
      <c r="AA89" s="15" t="s">
        <v>181</v>
      </c>
      <c r="AB89" s="14"/>
      <c r="AC89" s="14"/>
      <c r="AD89" s="97">
        <f>N89-P89</f>
        <v>0</v>
      </c>
    </row>
    <row r="90" s="1" customFormat="true" ht="58.05" customHeight="true" spans="1:29">
      <c r="A90" s="14">
        <v>83</v>
      </c>
      <c r="B90" s="15" t="s">
        <v>815</v>
      </c>
      <c r="C90" s="14">
        <v>8</v>
      </c>
      <c r="D90" s="15" t="s">
        <v>687</v>
      </c>
      <c r="E90" s="33" t="s">
        <v>1150</v>
      </c>
      <c r="F90" s="33" t="s">
        <v>1151</v>
      </c>
      <c r="G90" s="87" t="s">
        <v>202</v>
      </c>
      <c r="H90" s="43" t="s">
        <v>1152</v>
      </c>
      <c r="I90" s="43"/>
      <c r="J90" s="43"/>
      <c r="K90" s="43"/>
      <c r="L90" s="15" t="s">
        <v>203</v>
      </c>
      <c r="M90" s="15"/>
      <c r="N90" s="72"/>
      <c r="O90" s="60"/>
      <c r="P90" s="60"/>
      <c r="Q90" s="60"/>
      <c r="R90" s="60"/>
      <c r="S90" s="115"/>
      <c r="T90" s="80" t="s">
        <v>182</v>
      </c>
      <c r="U90" s="15" t="s">
        <v>183</v>
      </c>
      <c r="V90" s="15" t="s">
        <v>182</v>
      </c>
      <c r="W90" s="15" t="s">
        <v>181</v>
      </c>
      <c r="X90" s="15" t="s">
        <v>193</v>
      </c>
      <c r="Y90" s="14" t="s">
        <v>1153</v>
      </c>
      <c r="Z90" s="15" t="s">
        <v>1154</v>
      </c>
      <c r="AA90" s="15" t="s">
        <v>1155</v>
      </c>
      <c r="AB90" s="15" t="s">
        <v>181</v>
      </c>
      <c r="AC90" s="14"/>
    </row>
    <row r="91" s="1" customFormat="true" ht="15.75" spans="1:30">
      <c r="A91" s="15" t="s">
        <v>837</v>
      </c>
      <c r="B91" s="14"/>
      <c r="C91" s="14"/>
      <c r="D91" s="14"/>
      <c r="E91" s="30"/>
      <c r="F91" s="30"/>
      <c r="G91" s="14"/>
      <c r="H91" s="30"/>
      <c r="I91" s="30"/>
      <c r="J91" s="30"/>
      <c r="K91" s="30"/>
      <c r="L91" s="14"/>
      <c r="M91" s="14"/>
      <c r="N91" s="59"/>
      <c r="O91" s="60"/>
      <c r="P91" s="60"/>
      <c r="Q91" s="60"/>
      <c r="R91" s="60"/>
      <c r="S91" s="115"/>
      <c r="T91" s="75"/>
      <c r="U91" s="14"/>
      <c r="V91" s="14"/>
      <c r="W91" s="14"/>
      <c r="X91" s="14"/>
      <c r="Y91" s="14"/>
      <c r="Z91" s="14"/>
      <c r="AA91" s="14"/>
      <c r="AB91" s="14"/>
      <c r="AC91" s="14"/>
      <c r="AD91" s="97">
        <f>N91-P91</f>
        <v>0</v>
      </c>
    </row>
    <row r="92" s="1" customFormat="true" customHeight="true" spans="1:29">
      <c r="A92" s="14">
        <v>84</v>
      </c>
      <c r="B92" s="15" t="s">
        <v>794</v>
      </c>
      <c r="C92" s="14">
        <v>1</v>
      </c>
      <c r="D92" s="15" t="s">
        <v>229</v>
      </c>
      <c r="E92" s="27" t="s">
        <v>1156</v>
      </c>
      <c r="F92" s="27" t="s">
        <v>1157</v>
      </c>
      <c r="G92" s="15" t="s">
        <v>202</v>
      </c>
      <c r="H92" s="27" t="s">
        <v>1158</v>
      </c>
      <c r="I92" s="27"/>
      <c r="J92" s="27"/>
      <c r="K92" s="27"/>
      <c r="L92" s="46" t="s">
        <v>191</v>
      </c>
      <c r="M92" s="46"/>
      <c r="N92" s="59"/>
      <c r="O92" s="60"/>
      <c r="P92" s="60"/>
      <c r="Q92" s="60"/>
      <c r="R92" s="60"/>
      <c r="S92" s="14"/>
      <c r="T92" s="80" t="s">
        <v>182</v>
      </c>
      <c r="U92" s="15" t="s">
        <v>183</v>
      </c>
      <c r="V92" s="14"/>
      <c r="W92" s="14"/>
      <c r="X92" s="15" t="s">
        <v>193</v>
      </c>
      <c r="Y92" s="15" t="s">
        <v>1159</v>
      </c>
      <c r="Z92" s="15" t="s">
        <v>1160</v>
      </c>
      <c r="AA92" s="14"/>
      <c r="AB92" s="14"/>
      <c r="AC92" s="14"/>
    </row>
    <row r="93" s="1" customFormat="true" customHeight="true" spans="1:29">
      <c r="A93" s="14">
        <v>85</v>
      </c>
      <c r="B93" s="15" t="s">
        <v>794</v>
      </c>
      <c r="C93" s="14">
        <v>2</v>
      </c>
      <c r="D93" s="15" t="s">
        <v>229</v>
      </c>
      <c r="E93" s="27" t="s">
        <v>1161</v>
      </c>
      <c r="F93" s="27" t="s">
        <v>1162</v>
      </c>
      <c r="G93" s="15" t="s">
        <v>202</v>
      </c>
      <c r="H93" s="27" t="s">
        <v>1163</v>
      </c>
      <c r="I93" s="27"/>
      <c r="J93" s="27"/>
      <c r="K93" s="27"/>
      <c r="L93" s="46" t="s">
        <v>203</v>
      </c>
      <c r="M93" s="46"/>
      <c r="N93" s="59"/>
      <c r="O93" s="60"/>
      <c r="P93" s="60"/>
      <c r="Q93" s="60"/>
      <c r="R93" s="60"/>
      <c r="S93" s="14"/>
      <c r="T93" s="80" t="s">
        <v>182</v>
      </c>
      <c r="U93" s="15" t="s">
        <v>183</v>
      </c>
      <c r="V93" s="14"/>
      <c r="W93" s="14"/>
      <c r="X93" s="15" t="s">
        <v>193</v>
      </c>
      <c r="Y93" s="15" t="s">
        <v>1164</v>
      </c>
      <c r="Z93" s="15" t="s">
        <v>1165</v>
      </c>
      <c r="AA93" s="14"/>
      <c r="AB93" s="14"/>
      <c r="AC93" s="14"/>
    </row>
    <row r="94" s="3" customFormat="true" ht="141.75" spans="1:29">
      <c r="A94" s="19">
        <v>86</v>
      </c>
      <c r="B94" s="20" t="s">
        <v>794</v>
      </c>
      <c r="C94" s="19">
        <v>3</v>
      </c>
      <c r="D94" s="20" t="s">
        <v>229</v>
      </c>
      <c r="E94" s="38" t="s">
        <v>1166</v>
      </c>
      <c r="F94" s="38" t="s">
        <v>1167</v>
      </c>
      <c r="G94" s="20" t="s">
        <v>202</v>
      </c>
      <c r="H94" s="38" t="s">
        <v>1168</v>
      </c>
      <c r="I94" s="38"/>
      <c r="J94" s="38"/>
      <c r="K94" s="38"/>
      <c r="L94" s="103" t="s">
        <v>248</v>
      </c>
      <c r="M94" s="103"/>
      <c r="N94" s="71"/>
      <c r="O94" s="65"/>
      <c r="P94" s="65"/>
      <c r="Q94" s="65"/>
      <c r="R94" s="65"/>
      <c r="S94" s="19"/>
      <c r="T94" s="81" t="s">
        <v>182</v>
      </c>
      <c r="U94" s="20" t="s">
        <v>183</v>
      </c>
      <c r="V94" s="19"/>
      <c r="W94" s="19"/>
      <c r="X94" s="20" t="s">
        <v>193</v>
      </c>
      <c r="Y94" s="20" t="s">
        <v>1169</v>
      </c>
      <c r="Z94" s="20" t="s">
        <v>1170</v>
      </c>
      <c r="AA94" s="19"/>
      <c r="AB94" s="19"/>
      <c r="AC94" s="19"/>
    </row>
    <row r="95" s="1" customFormat="true" customHeight="true" spans="1:29">
      <c r="A95" s="14">
        <v>87</v>
      </c>
      <c r="B95" s="15" t="s">
        <v>794</v>
      </c>
      <c r="C95" s="14">
        <v>4</v>
      </c>
      <c r="D95" s="15" t="s">
        <v>229</v>
      </c>
      <c r="E95" s="27" t="s">
        <v>1171</v>
      </c>
      <c r="F95" s="27" t="s">
        <v>1172</v>
      </c>
      <c r="G95" s="15" t="s">
        <v>177</v>
      </c>
      <c r="H95" s="27" t="s">
        <v>1173</v>
      </c>
      <c r="I95" s="27"/>
      <c r="J95" s="27"/>
      <c r="K95" s="27"/>
      <c r="L95" s="46" t="s">
        <v>203</v>
      </c>
      <c r="M95" s="46"/>
      <c r="N95" s="59"/>
      <c r="O95" s="60"/>
      <c r="P95" s="60"/>
      <c r="Q95" s="60"/>
      <c r="R95" s="60"/>
      <c r="S95" s="14"/>
      <c r="T95" s="80" t="s">
        <v>182</v>
      </c>
      <c r="U95" s="15" t="s">
        <v>182</v>
      </c>
      <c r="V95" s="14"/>
      <c r="W95" s="14"/>
      <c r="X95" s="15" t="s">
        <v>193</v>
      </c>
      <c r="Y95" s="15" t="s">
        <v>798</v>
      </c>
      <c r="Z95" s="15" t="s">
        <v>1174</v>
      </c>
      <c r="AA95" s="14"/>
      <c r="AB95" s="14"/>
      <c r="AC95" s="14"/>
    </row>
    <row r="96" s="1" customFormat="true" ht="52.5" customHeight="true" spans="1:29">
      <c r="A96" s="14">
        <v>88</v>
      </c>
      <c r="B96" s="15" t="s">
        <v>794</v>
      </c>
      <c r="C96" s="14">
        <v>5</v>
      </c>
      <c r="D96" s="15" t="s">
        <v>229</v>
      </c>
      <c r="E96" s="27" t="s">
        <v>1175</v>
      </c>
      <c r="F96" s="27" t="s">
        <v>1176</v>
      </c>
      <c r="G96" s="15" t="s">
        <v>202</v>
      </c>
      <c r="H96" s="27" t="s">
        <v>1177</v>
      </c>
      <c r="I96" s="27"/>
      <c r="J96" s="27"/>
      <c r="K96" s="27"/>
      <c r="L96" s="15" t="s">
        <v>212</v>
      </c>
      <c r="M96" s="15"/>
      <c r="N96" s="59"/>
      <c r="O96" s="60"/>
      <c r="P96" s="60"/>
      <c r="Q96" s="60"/>
      <c r="R96" s="60"/>
      <c r="S96" s="14"/>
      <c r="T96" s="80" t="s">
        <v>182</v>
      </c>
      <c r="U96" s="15" t="s">
        <v>183</v>
      </c>
      <c r="V96" s="14"/>
      <c r="W96" s="14"/>
      <c r="X96" s="15" t="s">
        <v>193</v>
      </c>
      <c r="Y96" s="15" t="s">
        <v>823</v>
      </c>
      <c r="Z96" s="15" t="s">
        <v>1178</v>
      </c>
      <c r="AA96" s="14"/>
      <c r="AB96" s="14"/>
      <c r="AC96" s="14"/>
    </row>
    <row r="97" s="4" customFormat="true" ht="69.5" customHeight="true" spans="1:29">
      <c r="A97" s="21">
        <v>89</v>
      </c>
      <c r="B97" s="22" t="s">
        <v>794</v>
      </c>
      <c r="C97" s="21">
        <v>6</v>
      </c>
      <c r="D97" s="22" t="s">
        <v>229</v>
      </c>
      <c r="E97" s="39" t="s">
        <v>273</v>
      </c>
      <c r="F97" s="39" t="s">
        <v>1179</v>
      </c>
      <c r="G97" s="22" t="s">
        <v>177</v>
      </c>
      <c r="H97" s="39" t="s">
        <v>1180</v>
      </c>
      <c r="I97" s="39"/>
      <c r="J97" s="39"/>
      <c r="K97" s="39"/>
      <c r="L97" s="48" t="s">
        <v>191</v>
      </c>
      <c r="M97" s="48"/>
      <c r="N97" s="70"/>
      <c r="O97" s="67"/>
      <c r="P97" s="67"/>
      <c r="Q97" s="67"/>
      <c r="R97" s="67"/>
      <c r="S97" s="21"/>
      <c r="T97" s="84" t="s">
        <v>182</v>
      </c>
      <c r="U97" s="22" t="s">
        <v>182</v>
      </c>
      <c r="V97" s="21"/>
      <c r="W97" s="21"/>
      <c r="X97" s="22" t="s">
        <v>193</v>
      </c>
      <c r="Y97" s="22" t="s">
        <v>798</v>
      </c>
      <c r="Z97" s="22" t="s">
        <v>1181</v>
      </c>
      <c r="AA97" s="21"/>
      <c r="AB97" s="21"/>
      <c r="AC97" s="21"/>
    </row>
    <row r="98" s="1" customFormat="true" customHeight="true" spans="1:29">
      <c r="A98" s="14">
        <v>90</v>
      </c>
      <c r="B98" s="15" t="s">
        <v>794</v>
      </c>
      <c r="C98" s="14">
        <v>7</v>
      </c>
      <c r="D98" s="15" t="s">
        <v>229</v>
      </c>
      <c r="E98" s="27" t="s">
        <v>1182</v>
      </c>
      <c r="F98" s="27" t="s">
        <v>1183</v>
      </c>
      <c r="G98" s="15" t="s">
        <v>177</v>
      </c>
      <c r="H98" s="27" t="s">
        <v>1184</v>
      </c>
      <c r="I98" s="27"/>
      <c r="J98" s="27"/>
      <c r="K98" s="27"/>
      <c r="L98" s="46" t="s">
        <v>203</v>
      </c>
      <c r="M98" s="46"/>
      <c r="N98" s="59"/>
      <c r="O98" s="60"/>
      <c r="P98" s="60"/>
      <c r="Q98" s="60"/>
      <c r="R98" s="60"/>
      <c r="S98" s="14"/>
      <c r="T98" s="80" t="s">
        <v>182</v>
      </c>
      <c r="U98" s="15" t="s">
        <v>182</v>
      </c>
      <c r="V98" s="14"/>
      <c r="W98" s="14"/>
      <c r="X98" s="15" t="s">
        <v>193</v>
      </c>
      <c r="Y98" s="15" t="s">
        <v>798</v>
      </c>
      <c r="Z98" s="15" t="s">
        <v>1185</v>
      </c>
      <c r="AA98" s="14"/>
      <c r="AB98" s="14"/>
      <c r="AC98" s="14"/>
    </row>
    <row r="99" s="1" customFormat="true" customHeight="true" spans="1:30">
      <c r="A99" s="14">
        <v>91</v>
      </c>
      <c r="B99" s="15" t="s">
        <v>794</v>
      </c>
      <c r="C99" s="14">
        <v>8</v>
      </c>
      <c r="D99" s="15" t="s">
        <v>229</v>
      </c>
      <c r="E99" s="27" t="s">
        <v>258</v>
      </c>
      <c r="F99" s="27" t="s">
        <v>1186</v>
      </c>
      <c r="G99" s="15" t="s">
        <v>202</v>
      </c>
      <c r="H99" s="27" t="s">
        <v>1187</v>
      </c>
      <c r="I99" s="27"/>
      <c r="J99" s="27"/>
      <c r="K99" s="27"/>
      <c r="L99" s="46" t="s">
        <v>203</v>
      </c>
      <c r="M99" s="46"/>
      <c r="N99" s="59"/>
      <c r="O99" s="60"/>
      <c r="P99" s="60"/>
      <c r="Q99" s="60"/>
      <c r="R99" s="60"/>
      <c r="S99" s="75"/>
      <c r="T99" s="80" t="s">
        <v>182</v>
      </c>
      <c r="U99" s="15" t="s">
        <v>183</v>
      </c>
      <c r="V99" s="15" t="s">
        <v>182</v>
      </c>
      <c r="W99" s="15" t="s">
        <v>181</v>
      </c>
      <c r="X99" s="15" t="s">
        <v>181</v>
      </c>
      <c r="Y99" s="14"/>
      <c r="Z99" s="15" t="s">
        <v>1188</v>
      </c>
      <c r="AA99" s="15" t="s">
        <v>1189</v>
      </c>
      <c r="AB99" s="15" t="s">
        <v>1190</v>
      </c>
      <c r="AC99" s="15" t="s">
        <v>181</v>
      </c>
      <c r="AD99" s="97">
        <f>N99-P99</f>
        <v>0</v>
      </c>
    </row>
    <row r="100" s="1" customFormat="true" ht="65" customHeight="true" spans="1:29">
      <c r="A100" s="14">
        <v>92</v>
      </c>
      <c r="B100" s="15" t="s">
        <v>794</v>
      </c>
      <c r="C100" s="14">
        <v>9</v>
      </c>
      <c r="D100" s="15" t="s">
        <v>229</v>
      </c>
      <c r="E100" s="27" t="s">
        <v>283</v>
      </c>
      <c r="F100" s="27" t="s">
        <v>25</v>
      </c>
      <c r="G100" s="15" t="s">
        <v>177</v>
      </c>
      <c r="H100" s="27" t="s">
        <v>26</v>
      </c>
      <c r="I100" s="27"/>
      <c r="J100" s="27"/>
      <c r="K100" s="27"/>
      <c r="L100" s="46" t="s">
        <v>203</v>
      </c>
      <c r="M100" s="46"/>
      <c r="N100" s="59"/>
      <c r="O100" s="60"/>
      <c r="P100" s="60"/>
      <c r="Q100" s="60"/>
      <c r="R100" s="60"/>
      <c r="S100" s="75"/>
      <c r="T100" s="80" t="s">
        <v>182</v>
      </c>
      <c r="U100" s="15" t="s">
        <v>183</v>
      </c>
      <c r="V100" s="15" t="s">
        <v>182</v>
      </c>
      <c r="W100" s="14" t="s">
        <v>1191</v>
      </c>
      <c r="X100" s="15" t="s">
        <v>193</v>
      </c>
      <c r="Y100" s="15" t="s">
        <v>830</v>
      </c>
      <c r="Z100" s="15" t="s">
        <v>181</v>
      </c>
      <c r="AA100" s="14"/>
      <c r="AB100" s="14"/>
      <c r="AC100" s="14"/>
    </row>
    <row r="101" s="3" customFormat="true" customHeight="true" spans="1:29">
      <c r="A101" s="19">
        <v>93</v>
      </c>
      <c r="B101" s="20" t="s">
        <v>794</v>
      </c>
      <c r="C101" s="19">
        <v>10</v>
      </c>
      <c r="D101" s="20" t="s">
        <v>229</v>
      </c>
      <c r="E101" s="38" t="s">
        <v>1192</v>
      </c>
      <c r="F101" s="38" t="s">
        <v>1193</v>
      </c>
      <c r="G101" s="20" t="s">
        <v>202</v>
      </c>
      <c r="H101" s="38" t="s">
        <v>1194</v>
      </c>
      <c r="I101" s="38"/>
      <c r="J101" s="38"/>
      <c r="K101" s="38"/>
      <c r="L101" s="103" t="s">
        <v>203</v>
      </c>
      <c r="M101" s="103"/>
      <c r="N101" s="71"/>
      <c r="O101" s="65"/>
      <c r="P101" s="65"/>
      <c r="Q101" s="65"/>
      <c r="R101" s="65"/>
      <c r="S101" s="19"/>
      <c r="T101" s="81" t="s">
        <v>182</v>
      </c>
      <c r="U101" s="20" t="s">
        <v>182</v>
      </c>
      <c r="V101" s="19"/>
      <c r="W101" s="19"/>
      <c r="X101" s="20" t="s">
        <v>193</v>
      </c>
      <c r="Y101" s="20" t="s">
        <v>798</v>
      </c>
      <c r="Z101" s="20" t="s">
        <v>1195</v>
      </c>
      <c r="AA101" s="19"/>
      <c r="AB101" s="19"/>
      <c r="AC101" s="19"/>
    </row>
    <row r="102" s="3" customFormat="true" customHeight="true" spans="1:29">
      <c r="A102" s="19">
        <v>94</v>
      </c>
      <c r="B102" s="20" t="s">
        <v>794</v>
      </c>
      <c r="C102" s="19">
        <v>11</v>
      </c>
      <c r="D102" s="20" t="s">
        <v>229</v>
      </c>
      <c r="E102" s="38" t="s">
        <v>1196</v>
      </c>
      <c r="F102" s="38" t="s">
        <v>1197</v>
      </c>
      <c r="G102" s="20" t="s">
        <v>202</v>
      </c>
      <c r="H102" s="38" t="s">
        <v>1198</v>
      </c>
      <c r="I102" s="38"/>
      <c r="J102" s="38"/>
      <c r="K102" s="38"/>
      <c r="L102" s="103" t="s">
        <v>203</v>
      </c>
      <c r="M102" s="103"/>
      <c r="N102" s="71"/>
      <c r="O102" s="65"/>
      <c r="P102" s="65"/>
      <c r="Q102" s="65"/>
      <c r="R102" s="65"/>
      <c r="S102" s="19"/>
      <c r="T102" s="81" t="s">
        <v>182</v>
      </c>
      <c r="U102" s="20" t="s">
        <v>182</v>
      </c>
      <c r="V102" s="19"/>
      <c r="W102" s="19"/>
      <c r="X102" s="20" t="s">
        <v>193</v>
      </c>
      <c r="Y102" s="20" t="s">
        <v>798</v>
      </c>
      <c r="Z102" s="20" t="s">
        <v>1199</v>
      </c>
      <c r="AA102" s="19"/>
      <c r="AB102" s="19"/>
      <c r="AC102" s="19"/>
    </row>
    <row r="103" s="3" customFormat="true" customHeight="true" spans="1:29">
      <c r="A103" s="19">
        <v>95</v>
      </c>
      <c r="B103" s="20" t="s">
        <v>794</v>
      </c>
      <c r="C103" s="19">
        <v>12</v>
      </c>
      <c r="D103" s="20" t="s">
        <v>229</v>
      </c>
      <c r="E103" s="38" t="s">
        <v>1200</v>
      </c>
      <c r="F103" s="38" t="s">
        <v>1201</v>
      </c>
      <c r="G103" s="20" t="s">
        <v>202</v>
      </c>
      <c r="H103" s="38" t="s">
        <v>1202</v>
      </c>
      <c r="I103" s="38"/>
      <c r="J103" s="38"/>
      <c r="K103" s="38"/>
      <c r="L103" s="103" t="s">
        <v>203</v>
      </c>
      <c r="M103" s="103"/>
      <c r="N103" s="71"/>
      <c r="O103" s="65"/>
      <c r="P103" s="65"/>
      <c r="Q103" s="65"/>
      <c r="R103" s="65"/>
      <c r="S103" s="19"/>
      <c r="T103" s="81" t="s">
        <v>182</v>
      </c>
      <c r="U103" s="20" t="s">
        <v>182</v>
      </c>
      <c r="V103" s="19"/>
      <c r="W103" s="19"/>
      <c r="X103" s="20" t="s">
        <v>193</v>
      </c>
      <c r="Y103" s="20" t="s">
        <v>798</v>
      </c>
      <c r="Z103" s="20" t="s">
        <v>1203</v>
      </c>
      <c r="AA103" s="19"/>
      <c r="AB103" s="19"/>
      <c r="AC103" s="19"/>
    </row>
    <row r="104" s="1" customFormat="true" ht="335" customHeight="true" spans="1:30">
      <c r="A104" s="14">
        <v>96</v>
      </c>
      <c r="B104" s="15" t="s">
        <v>815</v>
      </c>
      <c r="C104" s="14">
        <v>13</v>
      </c>
      <c r="D104" s="15" t="s">
        <v>229</v>
      </c>
      <c r="E104" s="27" t="s">
        <v>1204</v>
      </c>
      <c r="F104" s="27" t="s">
        <v>1205</v>
      </c>
      <c r="G104" s="15" t="s">
        <v>202</v>
      </c>
      <c r="H104" s="27" t="s">
        <v>1206</v>
      </c>
      <c r="I104" s="27"/>
      <c r="J104" s="27"/>
      <c r="K104" s="27"/>
      <c r="L104" s="104" t="s">
        <v>203</v>
      </c>
      <c r="M104" s="104"/>
      <c r="N104" s="72"/>
      <c r="O104" s="60"/>
      <c r="P104" s="60"/>
      <c r="Q104" s="60"/>
      <c r="R104" s="60"/>
      <c r="S104" s="75"/>
      <c r="T104" s="80" t="s">
        <v>182</v>
      </c>
      <c r="U104" s="15" t="s">
        <v>183</v>
      </c>
      <c r="V104" s="15" t="s">
        <v>182</v>
      </c>
      <c r="W104" s="15" t="s">
        <v>181</v>
      </c>
      <c r="X104" s="15" t="s">
        <v>181</v>
      </c>
      <c r="Y104" s="14"/>
      <c r="Z104" s="15" t="s">
        <v>1207</v>
      </c>
      <c r="AA104" s="47" t="s">
        <v>1208</v>
      </c>
      <c r="AB104" s="15" t="s">
        <v>1209</v>
      </c>
      <c r="AC104" s="15" t="s">
        <v>181</v>
      </c>
      <c r="AD104" s="97">
        <f>N104-P104</f>
        <v>0</v>
      </c>
    </row>
    <row r="105" s="1" customFormat="true" ht="232.5" customHeight="true" spans="1:29">
      <c r="A105" s="14">
        <v>97</v>
      </c>
      <c r="B105" s="15" t="s">
        <v>815</v>
      </c>
      <c r="C105" s="14">
        <v>14</v>
      </c>
      <c r="D105" s="15" t="s">
        <v>229</v>
      </c>
      <c r="E105" s="27" t="s">
        <v>1210</v>
      </c>
      <c r="F105" s="27" t="s">
        <v>21</v>
      </c>
      <c r="G105" s="15" t="s">
        <v>202</v>
      </c>
      <c r="H105" s="27" t="s">
        <v>22</v>
      </c>
      <c r="I105" s="27"/>
      <c r="J105" s="27"/>
      <c r="K105" s="27"/>
      <c r="L105" s="104" t="s">
        <v>248</v>
      </c>
      <c r="M105" s="104"/>
      <c r="N105" s="72"/>
      <c r="O105" s="60"/>
      <c r="P105" s="60"/>
      <c r="Q105" s="60"/>
      <c r="R105" s="60"/>
      <c r="S105" s="14"/>
      <c r="T105" s="80" t="s">
        <v>182</v>
      </c>
      <c r="U105" s="15" t="s">
        <v>183</v>
      </c>
      <c r="V105" s="14"/>
      <c r="W105" s="14"/>
      <c r="X105" s="15" t="s">
        <v>193</v>
      </c>
      <c r="Y105" s="15" t="s">
        <v>823</v>
      </c>
      <c r="Z105" s="30" t="s">
        <v>1211</v>
      </c>
      <c r="AA105" s="15" t="s">
        <v>1212</v>
      </c>
      <c r="AB105" s="14" t="s">
        <v>1213</v>
      </c>
      <c r="AC105" s="15" t="s">
        <v>1214</v>
      </c>
    </row>
    <row r="106" s="1" customFormat="true" ht="72.5" customHeight="true" spans="1:29">
      <c r="A106" s="14">
        <v>98</v>
      </c>
      <c r="B106" s="15" t="s">
        <v>815</v>
      </c>
      <c r="C106" s="14">
        <v>15</v>
      </c>
      <c r="D106" s="15" t="s">
        <v>229</v>
      </c>
      <c r="E106" s="27" t="s">
        <v>1215</v>
      </c>
      <c r="F106" s="27" t="s">
        <v>1216</v>
      </c>
      <c r="G106" s="15" t="s">
        <v>202</v>
      </c>
      <c r="H106" s="27" t="s">
        <v>1217</v>
      </c>
      <c r="I106" s="27"/>
      <c r="J106" s="27"/>
      <c r="K106" s="27"/>
      <c r="L106" s="104" t="s">
        <v>203</v>
      </c>
      <c r="M106" s="104"/>
      <c r="N106" s="72"/>
      <c r="O106" s="60"/>
      <c r="P106" s="60"/>
      <c r="Q106" s="60"/>
      <c r="R106" s="60"/>
      <c r="S106" s="14"/>
      <c r="T106" s="80" t="s">
        <v>182</v>
      </c>
      <c r="U106" s="15" t="s">
        <v>182</v>
      </c>
      <c r="V106" s="14"/>
      <c r="W106" s="14"/>
      <c r="X106" s="15" t="s">
        <v>193</v>
      </c>
      <c r="Y106" s="15" t="s">
        <v>798</v>
      </c>
      <c r="Z106" s="15" t="s">
        <v>1218</v>
      </c>
      <c r="AA106" s="15" t="s">
        <v>1219</v>
      </c>
      <c r="AB106" s="14"/>
      <c r="AC106" s="14"/>
    </row>
    <row r="107" s="1" customFormat="true" ht="124.05" customHeight="true" spans="1:30">
      <c r="A107" s="14">
        <v>99</v>
      </c>
      <c r="B107" s="15" t="s">
        <v>815</v>
      </c>
      <c r="C107" s="14">
        <v>16</v>
      </c>
      <c r="D107" s="15" t="s">
        <v>229</v>
      </c>
      <c r="E107" s="27" t="s">
        <v>1220</v>
      </c>
      <c r="F107" s="27" t="s">
        <v>1221</v>
      </c>
      <c r="G107" s="15" t="s">
        <v>202</v>
      </c>
      <c r="H107" s="27" t="s">
        <v>1222</v>
      </c>
      <c r="I107" s="27"/>
      <c r="J107" s="27"/>
      <c r="K107" s="27"/>
      <c r="L107" s="104" t="s">
        <v>1223</v>
      </c>
      <c r="M107" s="104"/>
      <c r="N107" s="72"/>
      <c r="O107" s="60"/>
      <c r="P107" s="97"/>
      <c r="Q107" s="60"/>
      <c r="R107" s="60"/>
      <c r="S107" s="75"/>
      <c r="T107" s="80" t="s">
        <v>182</v>
      </c>
      <c r="U107" s="15" t="s">
        <v>183</v>
      </c>
      <c r="V107" s="14"/>
      <c r="W107" s="14"/>
      <c r="X107" s="15" t="s">
        <v>181</v>
      </c>
      <c r="Y107" s="15"/>
      <c r="Z107" s="14" t="s">
        <v>1224</v>
      </c>
      <c r="AA107" s="15" t="s">
        <v>1225</v>
      </c>
      <c r="AB107" s="20" t="s">
        <v>1226</v>
      </c>
      <c r="AC107" s="15" t="s">
        <v>181</v>
      </c>
      <c r="AD107" s="97">
        <f>N107-P107</f>
        <v>0</v>
      </c>
    </row>
    <row r="108" s="1" customFormat="true" ht="174.5" customHeight="true" spans="1:30">
      <c r="A108" s="14">
        <v>100</v>
      </c>
      <c r="B108" s="15" t="s">
        <v>815</v>
      </c>
      <c r="C108" s="14">
        <v>17</v>
      </c>
      <c r="D108" s="15" t="s">
        <v>229</v>
      </c>
      <c r="E108" s="27" t="s">
        <v>1227</v>
      </c>
      <c r="F108" s="27" t="s">
        <v>1228</v>
      </c>
      <c r="G108" s="15" t="s">
        <v>202</v>
      </c>
      <c r="H108" s="33" t="s">
        <v>1229</v>
      </c>
      <c r="I108" s="33"/>
      <c r="J108" s="33"/>
      <c r="K108" s="33"/>
      <c r="L108" s="104" t="s">
        <v>212</v>
      </c>
      <c r="M108" s="104"/>
      <c r="N108" s="112"/>
      <c r="O108" s="60"/>
      <c r="P108" s="60"/>
      <c r="Q108" s="60"/>
      <c r="R108" s="60"/>
      <c r="S108" s="75"/>
      <c r="T108" s="80" t="s">
        <v>182</v>
      </c>
      <c r="U108" s="15" t="s">
        <v>183</v>
      </c>
      <c r="V108" s="15" t="s">
        <v>182</v>
      </c>
      <c r="W108" s="15" t="s">
        <v>181</v>
      </c>
      <c r="X108" s="15" t="s">
        <v>181</v>
      </c>
      <c r="Y108" s="14"/>
      <c r="Z108" s="15" t="s">
        <v>1230</v>
      </c>
      <c r="AA108" s="14" t="s">
        <v>1231</v>
      </c>
      <c r="AB108" s="15" t="s">
        <v>181</v>
      </c>
      <c r="AC108" s="14"/>
      <c r="AD108" s="97">
        <f>N108-P108</f>
        <v>0</v>
      </c>
    </row>
    <row r="109" s="3" customFormat="true" ht="295.05" customHeight="true" spans="1:30">
      <c r="A109" s="19">
        <v>101</v>
      </c>
      <c r="B109" s="20" t="s">
        <v>815</v>
      </c>
      <c r="C109" s="19">
        <v>18</v>
      </c>
      <c r="D109" s="20" t="s">
        <v>229</v>
      </c>
      <c r="E109" s="38" t="s">
        <v>1232</v>
      </c>
      <c r="F109" s="38" t="s">
        <v>1233</v>
      </c>
      <c r="G109" s="20" t="s">
        <v>202</v>
      </c>
      <c r="H109" s="100" t="s">
        <v>1234</v>
      </c>
      <c r="I109" s="100"/>
      <c r="J109" s="100"/>
      <c r="K109" s="100"/>
      <c r="L109" s="105" t="s">
        <v>212</v>
      </c>
      <c r="M109" s="105"/>
      <c r="N109" s="113"/>
      <c r="O109" s="65"/>
      <c r="P109" s="65"/>
      <c r="Q109" s="65"/>
      <c r="R109" s="65"/>
      <c r="S109" s="116"/>
      <c r="T109" s="81" t="s">
        <v>182</v>
      </c>
      <c r="U109" s="20" t="s">
        <v>183</v>
      </c>
      <c r="V109" s="20" t="s">
        <v>182</v>
      </c>
      <c r="W109" s="20" t="s">
        <v>181</v>
      </c>
      <c r="X109" s="20" t="s">
        <v>181</v>
      </c>
      <c r="Y109" s="19"/>
      <c r="Z109" s="19" t="s">
        <v>1235</v>
      </c>
      <c r="AA109" s="20" t="s">
        <v>1236</v>
      </c>
      <c r="AB109" s="20" t="s">
        <v>181</v>
      </c>
      <c r="AC109" s="19"/>
      <c r="AD109" s="99">
        <f>N109-P109</f>
        <v>0</v>
      </c>
    </row>
    <row r="110" s="1" customFormat="true" ht="295.05" customHeight="true" spans="1:30">
      <c r="A110" s="14">
        <v>102</v>
      </c>
      <c r="B110" s="15" t="s">
        <v>815</v>
      </c>
      <c r="C110" s="14">
        <v>19</v>
      </c>
      <c r="D110" s="15" t="s">
        <v>229</v>
      </c>
      <c r="E110" s="101" t="s">
        <v>1237</v>
      </c>
      <c r="F110" s="101" t="s">
        <v>1238</v>
      </c>
      <c r="G110" s="102" t="s">
        <v>202</v>
      </c>
      <c r="H110" s="35" t="s">
        <v>1239</v>
      </c>
      <c r="I110" s="106"/>
      <c r="J110" s="106"/>
      <c r="K110" s="106"/>
      <c r="L110" s="107" t="s">
        <v>203</v>
      </c>
      <c r="M110" s="114"/>
      <c r="N110" s="72"/>
      <c r="O110" s="60"/>
      <c r="P110" s="60"/>
      <c r="Q110" s="60"/>
      <c r="R110" s="60"/>
      <c r="S110" s="75"/>
      <c r="T110" s="80" t="s">
        <v>182</v>
      </c>
      <c r="U110" s="15" t="s">
        <v>183</v>
      </c>
      <c r="V110" s="15" t="s">
        <v>182</v>
      </c>
      <c r="W110" s="15" t="s">
        <v>181</v>
      </c>
      <c r="X110" s="15" t="s">
        <v>181</v>
      </c>
      <c r="Y110" s="14"/>
      <c r="Z110" s="14" t="s">
        <v>1240</v>
      </c>
      <c r="AA110" s="14" t="s">
        <v>1241</v>
      </c>
      <c r="AB110" s="15" t="s">
        <v>1190</v>
      </c>
      <c r="AC110" s="15" t="s">
        <v>181</v>
      </c>
      <c r="AD110" s="97">
        <f>N110-P110</f>
        <v>0</v>
      </c>
    </row>
    <row r="111" s="1" customFormat="true" ht="100.05" customHeight="true" spans="1:29">
      <c r="A111" s="14">
        <v>103</v>
      </c>
      <c r="B111" s="15" t="s">
        <v>815</v>
      </c>
      <c r="C111" s="14">
        <v>20</v>
      </c>
      <c r="D111" s="15" t="s">
        <v>229</v>
      </c>
      <c r="E111" s="27" t="s">
        <v>1242</v>
      </c>
      <c r="F111" s="27" t="s">
        <v>1243</v>
      </c>
      <c r="G111" s="15" t="s">
        <v>202</v>
      </c>
      <c r="H111" s="27" t="s">
        <v>1198</v>
      </c>
      <c r="I111" s="27"/>
      <c r="J111" s="27"/>
      <c r="K111" s="27"/>
      <c r="L111" s="108" t="s">
        <v>203</v>
      </c>
      <c r="M111" s="108"/>
      <c r="N111" s="72"/>
      <c r="O111" s="60"/>
      <c r="P111" s="60"/>
      <c r="Q111" s="60"/>
      <c r="R111" s="60"/>
      <c r="S111" s="14"/>
      <c r="T111" s="80" t="s">
        <v>182</v>
      </c>
      <c r="U111" s="15" t="s">
        <v>183</v>
      </c>
      <c r="V111" s="14"/>
      <c r="W111" s="14"/>
      <c r="X111" s="15" t="s">
        <v>193</v>
      </c>
      <c r="Y111" s="15" t="s">
        <v>823</v>
      </c>
      <c r="Z111" s="15" t="s">
        <v>1219</v>
      </c>
      <c r="AA111" s="14"/>
      <c r="AB111" s="14"/>
      <c r="AC111" s="14"/>
    </row>
    <row r="112" s="1" customFormat="true" customHeight="true" spans="1:30">
      <c r="A112" s="15" t="s">
        <v>837</v>
      </c>
      <c r="B112" s="14"/>
      <c r="C112" s="14"/>
      <c r="D112" s="14"/>
      <c r="E112" s="30"/>
      <c r="F112" s="30"/>
      <c r="G112" s="14"/>
      <c r="H112" s="30"/>
      <c r="I112" s="30"/>
      <c r="J112" s="30"/>
      <c r="K112" s="30"/>
      <c r="L112" s="14"/>
      <c r="M112" s="14"/>
      <c r="N112" s="110"/>
      <c r="O112" s="88"/>
      <c r="P112" s="60"/>
      <c r="Q112" s="88"/>
      <c r="R112" s="60"/>
      <c r="S112" s="14"/>
      <c r="T112" s="14"/>
      <c r="U112" s="14"/>
      <c r="V112" s="14"/>
      <c r="W112" s="14"/>
      <c r="X112" s="14"/>
      <c r="Y112" s="14"/>
      <c r="Z112" s="14"/>
      <c r="AA112" s="14"/>
      <c r="AB112" s="14"/>
      <c r="AC112" s="14"/>
      <c r="AD112" s="97">
        <f>N112-P112</f>
        <v>0</v>
      </c>
    </row>
    <row r="113" s="1" customFormat="true" ht="98.55" customHeight="true" spans="1:30">
      <c r="A113" s="14">
        <v>104</v>
      </c>
      <c r="B113" s="15" t="s">
        <v>794</v>
      </c>
      <c r="C113" s="14">
        <v>1</v>
      </c>
      <c r="D113" s="15" t="s">
        <v>302</v>
      </c>
      <c r="E113" s="27" t="s">
        <v>1244</v>
      </c>
      <c r="F113" s="27" t="s">
        <v>1245</v>
      </c>
      <c r="G113" s="15" t="s">
        <v>177</v>
      </c>
      <c r="H113" s="27" t="s">
        <v>1246</v>
      </c>
      <c r="I113" s="27"/>
      <c r="J113" s="27"/>
      <c r="K113" s="27"/>
      <c r="L113" s="46" t="s">
        <v>203</v>
      </c>
      <c r="M113" s="46"/>
      <c r="N113" s="59"/>
      <c r="O113" s="59"/>
      <c r="P113" s="60"/>
      <c r="Q113" s="59"/>
      <c r="R113" s="60"/>
      <c r="S113" s="117"/>
      <c r="T113" s="80" t="s">
        <v>182</v>
      </c>
      <c r="U113" s="15" t="s">
        <v>183</v>
      </c>
      <c r="V113" s="15" t="s">
        <v>182</v>
      </c>
      <c r="W113" s="15" t="s">
        <v>181</v>
      </c>
      <c r="X113" s="15" t="s">
        <v>181</v>
      </c>
      <c r="Y113" s="14"/>
      <c r="Z113" s="30" t="s">
        <v>1247</v>
      </c>
      <c r="AA113" s="86" t="s">
        <v>936</v>
      </c>
      <c r="AB113" s="15" t="s">
        <v>1248</v>
      </c>
      <c r="AC113" s="15" t="s">
        <v>181</v>
      </c>
      <c r="AD113" s="97">
        <f>N113-P113</f>
        <v>0</v>
      </c>
    </row>
    <row r="114" s="1" customFormat="true" ht="50.55" customHeight="true" spans="1:30">
      <c r="A114" s="14">
        <v>105</v>
      </c>
      <c r="B114" s="15" t="s">
        <v>794</v>
      </c>
      <c r="C114" s="14">
        <v>2</v>
      </c>
      <c r="D114" s="15" t="s">
        <v>302</v>
      </c>
      <c r="E114" s="27" t="s">
        <v>1249</v>
      </c>
      <c r="F114" s="27" t="s">
        <v>1250</v>
      </c>
      <c r="G114" s="15" t="s">
        <v>202</v>
      </c>
      <c r="H114" s="27" t="s">
        <v>1251</v>
      </c>
      <c r="I114" s="27"/>
      <c r="J114" s="27"/>
      <c r="K114" s="27"/>
      <c r="L114" s="46" t="s">
        <v>248</v>
      </c>
      <c r="M114" s="46"/>
      <c r="N114" s="59"/>
      <c r="O114" s="59"/>
      <c r="P114" s="60"/>
      <c r="Q114" s="59"/>
      <c r="R114" s="60"/>
      <c r="S114" s="118"/>
      <c r="T114" s="80" t="s">
        <v>182</v>
      </c>
      <c r="U114" s="15" t="s">
        <v>183</v>
      </c>
      <c r="V114" s="15" t="s">
        <v>182</v>
      </c>
      <c r="W114" s="15" t="s">
        <v>181</v>
      </c>
      <c r="X114" s="15" t="s">
        <v>181</v>
      </c>
      <c r="Y114" s="14"/>
      <c r="Z114" s="30" t="s">
        <v>1252</v>
      </c>
      <c r="AA114" s="123"/>
      <c r="AB114" s="15" t="s">
        <v>181</v>
      </c>
      <c r="AC114" s="14"/>
      <c r="AD114" s="97">
        <f>N114-P114</f>
        <v>0</v>
      </c>
    </row>
    <row r="115" s="1" customFormat="true" ht="143" customHeight="true" spans="1:29">
      <c r="A115" s="14">
        <v>106</v>
      </c>
      <c r="B115" s="15" t="s">
        <v>794</v>
      </c>
      <c r="C115" s="14">
        <v>3</v>
      </c>
      <c r="D115" s="15" t="s">
        <v>302</v>
      </c>
      <c r="E115" s="27" t="s">
        <v>1253</v>
      </c>
      <c r="F115" s="27" t="s">
        <v>1254</v>
      </c>
      <c r="G115" s="15" t="s">
        <v>202</v>
      </c>
      <c r="H115" s="27" t="s">
        <v>1255</v>
      </c>
      <c r="I115" s="27"/>
      <c r="J115" s="27"/>
      <c r="K115" s="27"/>
      <c r="L115" s="46" t="s">
        <v>203</v>
      </c>
      <c r="M115" s="46"/>
      <c r="N115" s="59"/>
      <c r="O115" s="110"/>
      <c r="P115" s="110"/>
      <c r="Q115" s="59"/>
      <c r="R115" s="119"/>
      <c r="S115" s="120"/>
      <c r="T115" s="80" t="s">
        <v>182</v>
      </c>
      <c r="U115" s="15" t="s">
        <v>183</v>
      </c>
      <c r="V115" s="14"/>
      <c r="W115" s="15"/>
      <c r="X115" s="15" t="s">
        <v>193</v>
      </c>
      <c r="Y115" s="14" t="s">
        <v>1256</v>
      </c>
      <c r="Z115" s="27" t="s">
        <v>1257</v>
      </c>
      <c r="AA115" s="24"/>
      <c r="AB115" s="15" t="s">
        <v>1258</v>
      </c>
      <c r="AC115" s="14" t="s">
        <v>1259</v>
      </c>
    </row>
    <row r="116" s="1" customFormat="true" ht="49.05" customHeight="true" spans="1:30">
      <c r="A116" s="14">
        <v>107</v>
      </c>
      <c r="B116" s="15" t="s">
        <v>794</v>
      </c>
      <c r="C116" s="14">
        <v>4</v>
      </c>
      <c r="D116" s="15" t="s">
        <v>302</v>
      </c>
      <c r="E116" s="27" t="s">
        <v>1260</v>
      </c>
      <c r="F116" s="27" t="s">
        <v>1261</v>
      </c>
      <c r="G116" s="15" t="s">
        <v>202</v>
      </c>
      <c r="H116" s="27" t="s">
        <v>1262</v>
      </c>
      <c r="I116" s="27"/>
      <c r="J116" s="27"/>
      <c r="K116" s="27"/>
      <c r="L116" s="46" t="s">
        <v>203</v>
      </c>
      <c r="M116" s="46"/>
      <c r="N116" s="59"/>
      <c r="O116" s="59"/>
      <c r="P116" s="60"/>
      <c r="Q116" s="59"/>
      <c r="R116" s="60"/>
      <c r="S116" s="118"/>
      <c r="T116" s="80" t="s">
        <v>182</v>
      </c>
      <c r="U116" s="15" t="s">
        <v>183</v>
      </c>
      <c r="V116" s="15" t="s">
        <v>182</v>
      </c>
      <c r="W116" s="15" t="s">
        <v>181</v>
      </c>
      <c r="X116" s="15" t="s">
        <v>181</v>
      </c>
      <c r="Y116" s="14"/>
      <c r="Z116" s="294" t="s">
        <v>1263</v>
      </c>
      <c r="AA116" s="24"/>
      <c r="AB116" s="14"/>
      <c r="AC116" s="14"/>
      <c r="AD116" s="97">
        <f>N116-P116</f>
        <v>0</v>
      </c>
    </row>
    <row r="117" s="1" customFormat="true" ht="94.5" spans="1:29">
      <c r="A117" s="14">
        <v>108</v>
      </c>
      <c r="B117" s="15" t="s">
        <v>794</v>
      </c>
      <c r="C117" s="14">
        <v>5</v>
      </c>
      <c r="D117" s="15" t="s">
        <v>302</v>
      </c>
      <c r="E117" s="27" t="s">
        <v>1264</v>
      </c>
      <c r="F117" s="27" t="s">
        <v>1265</v>
      </c>
      <c r="G117" s="15" t="s">
        <v>177</v>
      </c>
      <c r="H117" s="27" t="s">
        <v>1266</v>
      </c>
      <c r="I117" s="27"/>
      <c r="J117" s="27"/>
      <c r="K117" s="27"/>
      <c r="L117" s="46" t="s">
        <v>248</v>
      </c>
      <c r="M117" s="46"/>
      <c r="N117" s="59"/>
      <c r="O117" s="59"/>
      <c r="P117" s="59"/>
      <c r="Q117" s="59"/>
      <c r="R117" s="119"/>
      <c r="S117" s="117"/>
      <c r="T117" s="80" t="s">
        <v>182</v>
      </c>
      <c r="U117" s="15" t="s">
        <v>183</v>
      </c>
      <c r="V117" s="14"/>
      <c r="W117" s="14"/>
      <c r="X117" s="15" t="s">
        <v>193</v>
      </c>
      <c r="Y117" s="15" t="s">
        <v>823</v>
      </c>
      <c r="Z117" s="30" t="s">
        <v>1267</v>
      </c>
      <c r="AA117" s="14"/>
      <c r="AB117" s="14"/>
      <c r="AC117" s="14"/>
    </row>
    <row r="118" s="1" customFormat="true" ht="66" customHeight="true" spans="1:30">
      <c r="A118" s="14">
        <v>109</v>
      </c>
      <c r="B118" s="15" t="s">
        <v>815</v>
      </c>
      <c r="C118" s="14">
        <v>6</v>
      </c>
      <c r="D118" s="15" t="s">
        <v>302</v>
      </c>
      <c r="E118" s="27" t="s">
        <v>1268</v>
      </c>
      <c r="F118" s="27" t="s">
        <v>1269</v>
      </c>
      <c r="G118" s="15" t="s">
        <v>202</v>
      </c>
      <c r="H118" s="27" t="s">
        <v>1270</v>
      </c>
      <c r="I118" s="27"/>
      <c r="J118" s="27"/>
      <c r="K118" s="27"/>
      <c r="L118" s="46" t="s">
        <v>248</v>
      </c>
      <c r="M118" s="46"/>
      <c r="N118" s="59"/>
      <c r="O118" s="59"/>
      <c r="P118" s="60"/>
      <c r="Q118" s="59"/>
      <c r="R118" s="60"/>
      <c r="S118" s="118"/>
      <c r="T118" s="80" t="s">
        <v>182</v>
      </c>
      <c r="U118" s="15" t="s">
        <v>183</v>
      </c>
      <c r="V118" s="15" t="s">
        <v>182</v>
      </c>
      <c r="W118" s="15" t="s">
        <v>181</v>
      </c>
      <c r="X118" s="15" t="s">
        <v>181</v>
      </c>
      <c r="Y118" s="14"/>
      <c r="Z118" s="47" t="s">
        <v>1271</v>
      </c>
      <c r="AA118" s="15" t="s">
        <v>181</v>
      </c>
      <c r="AB118" s="14"/>
      <c r="AC118" s="14"/>
      <c r="AD118" s="97">
        <f t="shared" ref="AD118:AD124" si="1">N118-P118</f>
        <v>0</v>
      </c>
    </row>
    <row r="119" s="1" customFormat="true" ht="143" customHeight="true" spans="1:30">
      <c r="A119" s="14">
        <v>110</v>
      </c>
      <c r="B119" s="15" t="s">
        <v>815</v>
      </c>
      <c r="C119" s="14">
        <v>7</v>
      </c>
      <c r="D119" s="15" t="s">
        <v>302</v>
      </c>
      <c r="E119" s="33" t="s">
        <v>1272</v>
      </c>
      <c r="F119" s="27" t="s">
        <v>1273</v>
      </c>
      <c r="G119" s="15" t="s">
        <v>202</v>
      </c>
      <c r="H119" s="33" t="s">
        <v>1274</v>
      </c>
      <c r="I119" s="33"/>
      <c r="J119" s="33"/>
      <c r="K119" s="33"/>
      <c r="L119" s="46" t="s">
        <v>248</v>
      </c>
      <c r="M119" s="46"/>
      <c r="N119" s="112"/>
      <c r="O119" s="59"/>
      <c r="P119" s="60"/>
      <c r="Q119" s="59"/>
      <c r="R119" s="60"/>
      <c r="S119" s="118"/>
      <c r="T119" s="80" t="s">
        <v>183</v>
      </c>
      <c r="U119" s="15" t="s">
        <v>183</v>
      </c>
      <c r="V119" s="15" t="s">
        <v>182</v>
      </c>
      <c r="W119" s="15" t="s">
        <v>181</v>
      </c>
      <c r="X119" s="15" t="s">
        <v>181</v>
      </c>
      <c r="Y119" s="14"/>
      <c r="Z119" s="47" t="s">
        <v>1275</v>
      </c>
      <c r="AA119" s="15" t="s">
        <v>181</v>
      </c>
      <c r="AB119" s="14"/>
      <c r="AC119" s="14"/>
      <c r="AD119" s="97">
        <f t="shared" si="1"/>
        <v>0</v>
      </c>
    </row>
    <row r="120" s="1" customFormat="true" ht="52.5" customHeight="true" spans="1:30">
      <c r="A120" s="14">
        <v>111</v>
      </c>
      <c r="B120" s="15" t="s">
        <v>815</v>
      </c>
      <c r="C120" s="14">
        <v>8</v>
      </c>
      <c r="D120" s="15" t="s">
        <v>302</v>
      </c>
      <c r="E120" s="27" t="s">
        <v>1276</v>
      </c>
      <c r="F120" s="27" t="s">
        <v>1277</v>
      </c>
      <c r="G120" s="15" t="s">
        <v>202</v>
      </c>
      <c r="H120" s="27" t="s">
        <v>1278</v>
      </c>
      <c r="I120" s="27"/>
      <c r="J120" s="27"/>
      <c r="K120" s="27"/>
      <c r="L120" s="46" t="s">
        <v>203</v>
      </c>
      <c r="M120" s="46"/>
      <c r="N120" s="112"/>
      <c r="O120" s="59"/>
      <c r="P120" s="60"/>
      <c r="Q120" s="59"/>
      <c r="R120" s="60"/>
      <c r="S120" s="118"/>
      <c r="T120" s="80" t="s">
        <v>182</v>
      </c>
      <c r="U120" s="15" t="s">
        <v>183</v>
      </c>
      <c r="V120" s="15" t="s">
        <v>182</v>
      </c>
      <c r="W120" s="15" t="s">
        <v>181</v>
      </c>
      <c r="X120" s="15" t="s">
        <v>181</v>
      </c>
      <c r="Y120" s="14"/>
      <c r="Z120" s="294" t="s">
        <v>1279</v>
      </c>
      <c r="AA120" s="15" t="s">
        <v>181</v>
      </c>
      <c r="AB120" s="14"/>
      <c r="AC120" s="14"/>
      <c r="AD120" s="97">
        <f t="shared" si="1"/>
        <v>0</v>
      </c>
    </row>
    <row r="121" s="1" customFormat="true" ht="52.5" customHeight="true" spans="1:30">
      <c r="A121" s="14">
        <v>112</v>
      </c>
      <c r="B121" s="15" t="s">
        <v>815</v>
      </c>
      <c r="C121" s="14">
        <v>9</v>
      </c>
      <c r="D121" s="15" t="s">
        <v>302</v>
      </c>
      <c r="E121" s="27" t="s">
        <v>377</v>
      </c>
      <c r="F121" s="27" t="s">
        <v>1280</v>
      </c>
      <c r="G121" s="15" t="s">
        <v>202</v>
      </c>
      <c r="H121" s="27" t="s">
        <v>1281</v>
      </c>
      <c r="I121" s="27"/>
      <c r="J121" s="27"/>
      <c r="K121" s="27"/>
      <c r="L121" s="46" t="s">
        <v>203</v>
      </c>
      <c r="M121" s="46"/>
      <c r="N121" s="59"/>
      <c r="O121" s="59"/>
      <c r="P121" s="60"/>
      <c r="Q121" s="59"/>
      <c r="R121" s="60"/>
      <c r="S121" s="118"/>
      <c r="T121" s="80" t="s">
        <v>182</v>
      </c>
      <c r="U121" s="15" t="s">
        <v>183</v>
      </c>
      <c r="V121" s="15" t="s">
        <v>182</v>
      </c>
      <c r="W121" s="15" t="s">
        <v>181</v>
      </c>
      <c r="X121" s="15" t="s">
        <v>181</v>
      </c>
      <c r="Y121" s="14"/>
      <c r="Z121" s="30"/>
      <c r="AA121" s="14"/>
      <c r="AB121" s="14"/>
      <c r="AC121" s="14"/>
      <c r="AD121" s="97">
        <f t="shared" si="1"/>
        <v>0</v>
      </c>
    </row>
    <row r="122" s="1" customFormat="true" ht="196.5" customHeight="true" spans="1:30">
      <c r="A122" s="14">
        <v>113</v>
      </c>
      <c r="B122" s="15" t="s">
        <v>815</v>
      </c>
      <c r="C122" s="14">
        <v>10</v>
      </c>
      <c r="D122" s="15" t="s">
        <v>302</v>
      </c>
      <c r="E122" s="33" t="s">
        <v>377</v>
      </c>
      <c r="F122" s="27" t="s">
        <v>1282</v>
      </c>
      <c r="G122" s="15" t="s">
        <v>202</v>
      </c>
      <c r="H122" s="27" t="s">
        <v>1283</v>
      </c>
      <c r="I122" s="27"/>
      <c r="J122" s="27"/>
      <c r="K122" s="27"/>
      <c r="L122" s="46" t="s">
        <v>212</v>
      </c>
      <c r="M122" s="46"/>
      <c r="N122" s="112"/>
      <c r="O122" s="59"/>
      <c r="P122" s="60"/>
      <c r="Q122" s="59"/>
      <c r="R122" s="60"/>
      <c r="S122" s="118"/>
      <c r="T122" s="80" t="s">
        <v>182</v>
      </c>
      <c r="U122" s="15" t="s">
        <v>183</v>
      </c>
      <c r="V122" s="15" t="s">
        <v>182</v>
      </c>
      <c r="W122" s="15" t="s">
        <v>181</v>
      </c>
      <c r="X122" s="15" t="s">
        <v>181</v>
      </c>
      <c r="Y122" s="14"/>
      <c r="Z122" s="27" t="s">
        <v>1284</v>
      </c>
      <c r="AA122" s="15" t="s">
        <v>1285</v>
      </c>
      <c r="AB122" s="15" t="s">
        <v>181</v>
      </c>
      <c r="AC122" s="14"/>
      <c r="AD122" s="97">
        <f t="shared" si="1"/>
        <v>0</v>
      </c>
    </row>
    <row r="123" s="1" customFormat="true" ht="115.05" customHeight="true" spans="1:30">
      <c r="A123" s="14">
        <v>114</v>
      </c>
      <c r="B123" s="15" t="s">
        <v>815</v>
      </c>
      <c r="C123" s="14">
        <v>11</v>
      </c>
      <c r="D123" s="15" t="s">
        <v>302</v>
      </c>
      <c r="E123" s="27" t="s">
        <v>1286</v>
      </c>
      <c r="F123" s="27" t="s">
        <v>1287</v>
      </c>
      <c r="G123" s="15" t="s">
        <v>202</v>
      </c>
      <c r="H123" s="27" t="s">
        <v>1288</v>
      </c>
      <c r="I123" s="27"/>
      <c r="J123" s="27"/>
      <c r="K123" s="27"/>
      <c r="L123" s="46" t="s">
        <v>203</v>
      </c>
      <c r="M123" s="46"/>
      <c r="N123" s="59"/>
      <c r="O123" s="59"/>
      <c r="P123" s="60"/>
      <c r="Q123" s="59"/>
      <c r="R123" s="60"/>
      <c r="S123" s="118"/>
      <c r="T123" s="80" t="s">
        <v>182</v>
      </c>
      <c r="U123" s="15" t="s">
        <v>183</v>
      </c>
      <c r="V123" s="15" t="s">
        <v>182</v>
      </c>
      <c r="W123" s="15" t="s">
        <v>181</v>
      </c>
      <c r="X123" s="15" t="s">
        <v>181</v>
      </c>
      <c r="Y123" s="14"/>
      <c r="Z123" s="30" t="s">
        <v>1289</v>
      </c>
      <c r="AA123" s="15" t="s">
        <v>181</v>
      </c>
      <c r="AB123" s="14"/>
      <c r="AC123" s="14"/>
      <c r="AD123" s="97">
        <f t="shared" si="1"/>
        <v>0</v>
      </c>
    </row>
    <row r="124" s="1" customFormat="true" ht="117" customHeight="true" spans="1:30">
      <c r="A124" s="14">
        <v>115</v>
      </c>
      <c r="B124" s="15" t="s">
        <v>815</v>
      </c>
      <c r="C124" s="14">
        <v>12</v>
      </c>
      <c r="D124" s="15" t="s">
        <v>302</v>
      </c>
      <c r="E124" s="27" t="s">
        <v>1290</v>
      </c>
      <c r="F124" s="27" t="s">
        <v>1291</v>
      </c>
      <c r="G124" s="15" t="s">
        <v>202</v>
      </c>
      <c r="H124" s="27" t="s">
        <v>1292</v>
      </c>
      <c r="I124" s="27"/>
      <c r="J124" s="27"/>
      <c r="K124" s="27"/>
      <c r="L124" s="46" t="s">
        <v>191</v>
      </c>
      <c r="M124" s="46"/>
      <c r="N124" s="112"/>
      <c r="O124" s="59"/>
      <c r="P124" s="60"/>
      <c r="Q124" s="59"/>
      <c r="R124" s="60"/>
      <c r="S124" s="118"/>
      <c r="T124" s="80" t="s">
        <v>182</v>
      </c>
      <c r="U124" s="15" t="s">
        <v>183</v>
      </c>
      <c r="V124" s="14" t="s">
        <v>1293</v>
      </c>
      <c r="W124" s="15" t="s">
        <v>1294</v>
      </c>
      <c r="X124" s="15" t="s">
        <v>181</v>
      </c>
      <c r="Y124" s="15"/>
      <c r="Z124" s="30"/>
      <c r="AA124" s="14"/>
      <c r="AB124" s="14"/>
      <c r="AC124" s="14"/>
      <c r="AD124" s="97">
        <f t="shared" si="1"/>
        <v>0</v>
      </c>
    </row>
    <row r="125" s="1" customFormat="true" ht="52.5" customHeight="true" spans="1:29">
      <c r="A125" s="14">
        <v>116</v>
      </c>
      <c r="B125" s="15" t="s">
        <v>815</v>
      </c>
      <c r="C125" s="14">
        <v>13</v>
      </c>
      <c r="D125" s="15" t="s">
        <v>302</v>
      </c>
      <c r="E125" s="27" t="s">
        <v>1295</v>
      </c>
      <c r="F125" s="27" t="s">
        <v>1296</v>
      </c>
      <c r="G125" s="15" t="s">
        <v>202</v>
      </c>
      <c r="H125" s="27" t="s">
        <v>1297</v>
      </c>
      <c r="I125" s="27"/>
      <c r="J125" s="27"/>
      <c r="K125" s="27"/>
      <c r="L125" s="46" t="s">
        <v>203</v>
      </c>
      <c r="M125" s="46"/>
      <c r="N125" s="59"/>
      <c r="O125" s="59"/>
      <c r="P125" s="59"/>
      <c r="Q125" s="59"/>
      <c r="R125" s="119"/>
      <c r="S125" s="117"/>
      <c r="T125" s="80" t="s">
        <v>182</v>
      </c>
      <c r="U125" s="15" t="s">
        <v>183</v>
      </c>
      <c r="V125" s="14"/>
      <c r="W125" s="15" t="s">
        <v>1298</v>
      </c>
      <c r="X125" s="15" t="s">
        <v>193</v>
      </c>
      <c r="Y125" s="15" t="s">
        <v>1299</v>
      </c>
      <c r="Z125" s="30" t="s">
        <v>1300</v>
      </c>
      <c r="AA125" s="14"/>
      <c r="AB125" s="14"/>
      <c r="AC125" s="14"/>
    </row>
    <row r="126" s="1" customFormat="true" ht="52.5" customHeight="true" spans="1:30">
      <c r="A126" s="14">
        <v>117</v>
      </c>
      <c r="B126" s="15" t="s">
        <v>815</v>
      </c>
      <c r="C126" s="14">
        <v>14</v>
      </c>
      <c r="D126" s="15" t="s">
        <v>302</v>
      </c>
      <c r="E126" s="27" t="s">
        <v>1301</v>
      </c>
      <c r="F126" s="27" t="s">
        <v>1302</v>
      </c>
      <c r="G126" s="15" t="s">
        <v>177</v>
      </c>
      <c r="H126" s="27" t="s">
        <v>1303</v>
      </c>
      <c r="I126" s="27"/>
      <c r="J126" s="27"/>
      <c r="K126" s="27"/>
      <c r="L126" s="46" t="s">
        <v>203</v>
      </c>
      <c r="M126" s="46"/>
      <c r="N126" s="59"/>
      <c r="O126" s="59"/>
      <c r="P126" s="60"/>
      <c r="Q126" s="59"/>
      <c r="R126" s="60"/>
      <c r="S126" s="118"/>
      <c r="T126" s="80" t="s">
        <v>182</v>
      </c>
      <c r="U126" s="15" t="s">
        <v>183</v>
      </c>
      <c r="V126" s="15" t="s">
        <v>182</v>
      </c>
      <c r="W126" s="15" t="s">
        <v>181</v>
      </c>
      <c r="X126" s="15" t="s">
        <v>181</v>
      </c>
      <c r="Y126" s="14"/>
      <c r="Z126" s="30" t="s">
        <v>1304</v>
      </c>
      <c r="AA126" s="30" t="s">
        <v>1304</v>
      </c>
      <c r="AB126" s="14"/>
      <c r="AC126" s="14"/>
      <c r="AD126" s="97">
        <f t="shared" ref="AD126:AD131" si="2">N126-P126</f>
        <v>0</v>
      </c>
    </row>
    <row r="127" s="1" customFormat="true" ht="52.5" customHeight="true" spans="1:30">
      <c r="A127" s="14">
        <v>118</v>
      </c>
      <c r="B127" s="15" t="s">
        <v>815</v>
      </c>
      <c r="C127" s="14">
        <v>15</v>
      </c>
      <c r="D127" s="15" t="s">
        <v>302</v>
      </c>
      <c r="E127" s="33" t="s">
        <v>1305</v>
      </c>
      <c r="F127" s="27" t="s">
        <v>1306</v>
      </c>
      <c r="G127" s="15" t="s">
        <v>202</v>
      </c>
      <c r="H127" s="33" t="s">
        <v>1307</v>
      </c>
      <c r="I127" s="33"/>
      <c r="J127" s="33"/>
      <c r="K127" s="33"/>
      <c r="L127" s="46" t="s">
        <v>203</v>
      </c>
      <c r="M127" s="46"/>
      <c r="N127" s="112"/>
      <c r="O127" s="59"/>
      <c r="P127" s="60"/>
      <c r="Q127" s="59"/>
      <c r="R127" s="60"/>
      <c r="S127" s="118"/>
      <c r="T127" s="80" t="s">
        <v>182</v>
      </c>
      <c r="U127" s="15" t="s">
        <v>183</v>
      </c>
      <c r="V127" s="15" t="s">
        <v>182</v>
      </c>
      <c r="W127" s="15" t="s">
        <v>181</v>
      </c>
      <c r="X127" s="15" t="s">
        <v>181</v>
      </c>
      <c r="Y127" s="14"/>
      <c r="Z127" s="30"/>
      <c r="AA127" s="14"/>
      <c r="AB127" s="14"/>
      <c r="AC127" s="14"/>
      <c r="AD127" s="97">
        <f t="shared" si="2"/>
        <v>0</v>
      </c>
    </row>
    <row r="128" s="1" customFormat="true" customHeight="true" spans="1:30">
      <c r="A128" s="14">
        <v>119</v>
      </c>
      <c r="B128" s="15" t="s">
        <v>815</v>
      </c>
      <c r="C128" s="14">
        <v>16</v>
      </c>
      <c r="D128" s="15" t="s">
        <v>302</v>
      </c>
      <c r="E128" s="35" t="s">
        <v>1308</v>
      </c>
      <c r="F128" s="35" t="s">
        <v>1309</v>
      </c>
      <c r="G128" s="29" t="s">
        <v>202</v>
      </c>
      <c r="H128" s="35" t="s">
        <v>1310</v>
      </c>
      <c r="I128" s="35"/>
      <c r="J128" s="35"/>
      <c r="K128" s="35"/>
      <c r="L128" s="46" t="s">
        <v>212</v>
      </c>
      <c r="M128" s="46"/>
      <c r="N128" s="72"/>
      <c r="O128" s="59"/>
      <c r="P128" s="60"/>
      <c r="Q128" s="59"/>
      <c r="R128" s="60"/>
      <c r="S128" s="118"/>
      <c r="T128" s="80" t="s">
        <v>182</v>
      </c>
      <c r="U128" s="15" t="s">
        <v>183</v>
      </c>
      <c r="V128" s="15" t="s">
        <v>182</v>
      </c>
      <c r="W128" s="15" t="s">
        <v>181</v>
      </c>
      <c r="X128" s="15" t="s">
        <v>181</v>
      </c>
      <c r="Y128" s="14"/>
      <c r="Z128" s="27" t="s">
        <v>1311</v>
      </c>
      <c r="AA128" s="47" t="s">
        <v>1312</v>
      </c>
      <c r="AB128" s="47" t="s">
        <v>181</v>
      </c>
      <c r="AC128" s="24"/>
      <c r="AD128" s="97">
        <f t="shared" si="2"/>
        <v>0</v>
      </c>
    </row>
    <row r="129" s="1" customFormat="true" customHeight="true" spans="1:30">
      <c r="A129" s="15" t="s">
        <v>837</v>
      </c>
      <c r="B129" s="14"/>
      <c r="C129" s="14"/>
      <c r="D129" s="14"/>
      <c r="E129" s="30"/>
      <c r="F129" s="30"/>
      <c r="G129" s="14"/>
      <c r="H129" s="30"/>
      <c r="I129" s="30"/>
      <c r="J129" s="30"/>
      <c r="K129" s="30"/>
      <c r="L129" s="14"/>
      <c r="M129" s="14"/>
      <c r="N129" s="110"/>
      <c r="O129" s="110"/>
      <c r="P129" s="60"/>
      <c r="Q129" s="110"/>
      <c r="R129" s="60"/>
      <c r="S129" s="118"/>
      <c r="T129" s="75"/>
      <c r="U129" s="14"/>
      <c r="V129" s="14"/>
      <c r="W129" s="14"/>
      <c r="X129" s="14"/>
      <c r="Y129" s="14"/>
      <c r="Z129" s="30"/>
      <c r="AA129" s="24"/>
      <c r="AB129" s="24"/>
      <c r="AC129" s="14"/>
      <c r="AD129" s="97">
        <f t="shared" si="2"/>
        <v>0</v>
      </c>
    </row>
    <row r="130" s="1" customFormat="true" ht="70.05" customHeight="true" spans="1:30">
      <c r="A130" s="14">
        <v>120</v>
      </c>
      <c r="B130" s="15" t="s">
        <v>794</v>
      </c>
      <c r="C130" s="14">
        <v>1</v>
      </c>
      <c r="D130" s="15" t="s">
        <v>78</v>
      </c>
      <c r="E130" s="27" t="s">
        <v>1313</v>
      </c>
      <c r="F130" s="27" t="s">
        <v>1314</v>
      </c>
      <c r="G130" s="15" t="s">
        <v>202</v>
      </c>
      <c r="H130" s="27" t="s">
        <v>1315</v>
      </c>
      <c r="I130" s="27"/>
      <c r="J130" s="27"/>
      <c r="K130" s="27"/>
      <c r="L130" s="15" t="s">
        <v>203</v>
      </c>
      <c r="M130" s="15"/>
      <c r="N130" s="59"/>
      <c r="O130" s="60"/>
      <c r="P130" s="60"/>
      <c r="Q130" s="60"/>
      <c r="R130" s="60"/>
      <c r="S130" s="115"/>
      <c r="T130" s="80" t="s">
        <v>182</v>
      </c>
      <c r="U130" s="15" t="s">
        <v>183</v>
      </c>
      <c r="V130" s="14" t="s">
        <v>1316</v>
      </c>
      <c r="W130" s="15" t="s">
        <v>181</v>
      </c>
      <c r="X130" s="15" t="s">
        <v>181</v>
      </c>
      <c r="Y130" s="14"/>
      <c r="Z130" s="15" t="s">
        <v>1317</v>
      </c>
      <c r="AA130" s="15" t="s">
        <v>181</v>
      </c>
      <c r="AB130" s="14"/>
      <c r="AC130" s="14"/>
      <c r="AD130" s="97">
        <f t="shared" si="2"/>
        <v>0</v>
      </c>
    </row>
    <row r="131" s="1" customFormat="true" ht="201" customHeight="true" spans="1:30">
      <c r="A131" s="14">
        <v>121</v>
      </c>
      <c r="B131" s="15" t="s">
        <v>794</v>
      </c>
      <c r="C131" s="14">
        <v>2</v>
      </c>
      <c r="D131" s="15" t="s">
        <v>78</v>
      </c>
      <c r="E131" s="27" t="s">
        <v>635</v>
      </c>
      <c r="F131" s="124" t="s">
        <v>1318</v>
      </c>
      <c r="G131" s="15" t="s">
        <v>177</v>
      </c>
      <c r="H131" s="27" t="s">
        <v>1319</v>
      </c>
      <c r="I131" s="27"/>
      <c r="J131" s="27"/>
      <c r="K131" s="27"/>
      <c r="L131" s="15" t="s">
        <v>212</v>
      </c>
      <c r="M131" s="15"/>
      <c r="N131" s="59"/>
      <c r="O131" s="60"/>
      <c r="P131" s="60"/>
      <c r="Q131" s="60"/>
      <c r="R131" s="60"/>
      <c r="S131" s="115"/>
      <c r="T131" s="80" t="s">
        <v>182</v>
      </c>
      <c r="U131" s="15" t="s">
        <v>183</v>
      </c>
      <c r="V131" s="15" t="s">
        <v>182</v>
      </c>
      <c r="W131" s="15" t="s">
        <v>181</v>
      </c>
      <c r="X131" s="15" t="s">
        <v>181</v>
      </c>
      <c r="Y131" s="14"/>
      <c r="Z131" s="27" t="s">
        <v>1320</v>
      </c>
      <c r="AA131" s="15" t="s">
        <v>181</v>
      </c>
      <c r="AB131" s="14"/>
      <c r="AC131" s="14"/>
      <c r="AD131" s="97">
        <f t="shared" si="2"/>
        <v>0</v>
      </c>
    </row>
    <row r="132" s="1" customFormat="true" ht="56" customHeight="true" spans="1:29">
      <c r="A132" s="14">
        <v>122</v>
      </c>
      <c r="B132" s="15" t="s">
        <v>794</v>
      </c>
      <c r="C132" s="14">
        <v>3</v>
      </c>
      <c r="D132" s="15" t="s">
        <v>78</v>
      </c>
      <c r="E132" s="27" t="s">
        <v>635</v>
      </c>
      <c r="F132" s="124" t="s">
        <v>1321</v>
      </c>
      <c r="G132" s="15" t="s">
        <v>177</v>
      </c>
      <c r="H132" s="27" t="s">
        <v>637</v>
      </c>
      <c r="I132" s="27"/>
      <c r="J132" s="27"/>
      <c r="K132" s="27"/>
      <c r="L132" s="15" t="s">
        <v>1223</v>
      </c>
      <c r="M132" s="15"/>
      <c r="N132" s="59"/>
      <c r="O132" s="60"/>
      <c r="P132" s="60"/>
      <c r="Q132" s="60"/>
      <c r="R132" s="60"/>
      <c r="S132" s="115"/>
      <c r="T132" s="80" t="s">
        <v>182</v>
      </c>
      <c r="U132" s="15" t="s">
        <v>183</v>
      </c>
      <c r="V132" s="15" t="s">
        <v>182</v>
      </c>
      <c r="W132" s="15"/>
      <c r="X132" s="15" t="s">
        <v>193</v>
      </c>
      <c r="Y132" s="15" t="s">
        <v>1322</v>
      </c>
      <c r="Z132" s="15" t="s">
        <v>1323</v>
      </c>
      <c r="AA132" s="15" t="s">
        <v>181</v>
      </c>
      <c r="AB132" s="14"/>
      <c r="AC132" s="14"/>
    </row>
    <row r="133" s="1" customFormat="true" ht="113" customHeight="true" spans="1:29">
      <c r="A133" s="14">
        <v>123</v>
      </c>
      <c r="B133" s="15" t="s">
        <v>794</v>
      </c>
      <c r="C133" s="14">
        <v>4</v>
      </c>
      <c r="D133" s="15" t="s">
        <v>78</v>
      </c>
      <c r="E133" s="27" t="s">
        <v>1324</v>
      </c>
      <c r="F133" s="124" t="s">
        <v>1325</v>
      </c>
      <c r="G133" s="15" t="s">
        <v>177</v>
      </c>
      <c r="H133" s="27" t="s">
        <v>82</v>
      </c>
      <c r="I133" s="27"/>
      <c r="J133" s="27"/>
      <c r="K133" s="27"/>
      <c r="L133" s="15" t="s">
        <v>203</v>
      </c>
      <c r="M133" s="15"/>
      <c r="N133" s="59"/>
      <c r="O133" s="60"/>
      <c r="P133" s="60"/>
      <c r="Q133" s="60"/>
      <c r="R133" s="60"/>
      <c r="S133" s="115"/>
      <c r="T133" s="80" t="s">
        <v>182</v>
      </c>
      <c r="U133" s="15" t="s">
        <v>183</v>
      </c>
      <c r="V133" s="14"/>
      <c r="W133" s="14"/>
      <c r="X133" s="15" t="s">
        <v>193</v>
      </c>
      <c r="Y133" s="15" t="s">
        <v>823</v>
      </c>
      <c r="Z133" s="27" t="s">
        <v>1326</v>
      </c>
      <c r="AA133" s="15" t="s">
        <v>1327</v>
      </c>
      <c r="AB133" s="15" t="s">
        <v>877</v>
      </c>
      <c r="AC133" s="14"/>
    </row>
    <row r="134" s="1" customFormat="true" ht="201.5" customHeight="true" spans="1:29">
      <c r="A134" s="14">
        <v>124</v>
      </c>
      <c r="B134" s="15" t="s">
        <v>794</v>
      </c>
      <c r="C134" s="14">
        <v>5</v>
      </c>
      <c r="D134" s="15" t="s">
        <v>78</v>
      </c>
      <c r="E134" s="27" t="s">
        <v>1328</v>
      </c>
      <c r="F134" s="124" t="s">
        <v>1329</v>
      </c>
      <c r="G134" s="15" t="s">
        <v>202</v>
      </c>
      <c r="H134" s="27" t="s">
        <v>1330</v>
      </c>
      <c r="I134" s="27"/>
      <c r="J134" s="27"/>
      <c r="K134" s="27"/>
      <c r="L134" s="15" t="s">
        <v>212</v>
      </c>
      <c r="M134" s="15"/>
      <c r="N134" s="59"/>
      <c r="O134" s="60"/>
      <c r="P134" s="60"/>
      <c r="Q134" s="60"/>
      <c r="R134" s="60"/>
      <c r="S134" s="115"/>
      <c r="T134" s="80" t="s">
        <v>182</v>
      </c>
      <c r="U134" s="15" t="s">
        <v>183</v>
      </c>
      <c r="V134" s="15" t="s">
        <v>1331</v>
      </c>
      <c r="W134" s="15" t="s">
        <v>181</v>
      </c>
      <c r="X134" s="15" t="s">
        <v>193</v>
      </c>
      <c r="Y134" s="15" t="s">
        <v>830</v>
      </c>
      <c r="Z134" s="27" t="s">
        <v>1332</v>
      </c>
      <c r="AA134" s="15" t="s">
        <v>1333</v>
      </c>
      <c r="AB134" s="15" t="s">
        <v>181</v>
      </c>
      <c r="AC134" s="14"/>
    </row>
    <row r="135" s="1" customFormat="true" customHeight="true" spans="1:30">
      <c r="A135" s="14">
        <v>125</v>
      </c>
      <c r="B135" s="15" t="s">
        <v>815</v>
      </c>
      <c r="C135" s="14">
        <v>6</v>
      </c>
      <c r="D135" s="15" t="s">
        <v>78</v>
      </c>
      <c r="E135" s="27" t="s">
        <v>635</v>
      </c>
      <c r="F135" s="125" t="s">
        <v>1334</v>
      </c>
      <c r="G135" s="15" t="s">
        <v>202</v>
      </c>
      <c r="H135" s="27" t="s">
        <v>1335</v>
      </c>
      <c r="I135" s="27"/>
      <c r="J135" s="27"/>
      <c r="K135" s="27"/>
      <c r="L135" s="15" t="s">
        <v>203</v>
      </c>
      <c r="M135" s="15"/>
      <c r="N135" s="59"/>
      <c r="O135" s="60"/>
      <c r="P135" s="60"/>
      <c r="Q135" s="60"/>
      <c r="R135" s="60"/>
      <c r="S135" s="115"/>
      <c r="T135" s="80" t="s">
        <v>182</v>
      </c>
      <c r="U135" s="15" t="s">
        <v>183</v>
      </c>
      <c r="V135" s="15" t="s">
        <v>182</v>
      </c>
      <c r="W135" s="15" t="s">
        <v>181</v>
      </c>
      <c r="X135" s="15" t="s">
        <v>181</v>
      </c>
      <c r="Y135" s="14"/>
      <c r="Z135" s="30" t="s">
        <v>1336</v>
      </c>
      <c r="AA135" s="14" t="s">
        <v>1337</v>
      </c>
      <c r="AB135" s="15" t="s">
        <v>181</v>
      </c>
      <c r="AC135" s="14"/>
      <c r="AD135" s="97">
        <f>N135-P135</f>
        <v>0</v>
      </c>
    </row>
    <row r="136" s="1" customFormat="true" ht="234.75" spans="1:29">
      <c r="A136" s="14">
        <v>126</v>
      </c>
      <c r="B136" s="15" t="s">
        <v>815</v>
      </c>
      <c r="C136" s="14">
        <v>7</v>
      </c>
      <c r="D136" s="15" t="s">
        <v>78</v>
      </c>
      <c r="E136" s="27" t="s">
        <v>635</v>
      </c>
      <c r="F136" s="125" t="s">
        <v>1338</v>
      </c>
      <c r="G136" s="15" t="s">
        <v>202</v>
      </c>
      <c r="H136" s="27" t="s">
        <v>1339</v>
      </c>
      <c r="I136" s="27"/>
      <c r="J136" s="27"/>
      <c r="K136" s="27"/>
      <c r="L136" s="15" t="s">
        <v>212</v>
      </c>
      <c r="M136" s="15"/>
      <c r="N136" s="59"/>
      <c r="O136" s="60"/>
      <c r="P136" s="60"/>
      <c r="Q136" s="60"/>
      <c r="R136" s="60"/>
      <c r="S136" s="115"/>
      <c r="T136" s="80" t="s">
        <v>182</v>
      </c>
      <c r="U136" s="15" t="s">
        <v>183</v>
      </c>
      <c r="V136" s="15" t="s">
        <v>1331</v>
      </c>
      <c r="W136" s="15" t="s">
        <v>181</v>
      </c>
      <c r="X136" s="15" t="s">
        <v>193</v>
      </c>
      <c r="Y136" s="15" t="s">
        <v>830</v>
      </c>
      <c r="Z136" s="30" t="s">
        <v>1340</v>
      </c>
      <c r="AA136" s="30" t="s">
        <v>1341</v>
      </c>
      <c r="AB136" s="15" t="s">
        <v>181</v>
      </c>
      <c r="AC136" s="14"/>
    </row>
    <row r="137" s="1" customFormat="true" ht="47.25" spans="1:29">
      <c r="A137" s="14">
        <v>127</v>
      </c>
      <c r="B137" s="15" t="s">
        <v>815</v>
      </c>
      <c r="C137" s="14">
        <v>8</v>
      </c>
      <c r="D137" s="15" t="s">
        <v>78</v>
      </c>
      <c r="E137" s="27" t="s">
        <v>635</v>
      </c>
      <c r="F137" s="27" t="s">
        <v>1342</v>
      </c>
      <c r="G137" s="15" t="s">
        <v>202</v>
      </c>
      <c r="H137" s="27" t="s">
        <v>1343</v>
      </c>
      <c r="I137" s="27"/>
      <c r="J137" s="27"/>
      <c r="K137" s="27"/>
      <c r="L137" s="15" t="s">
        <v>191</v>
      </c>
      <c r="M137" s="15"/>
      <c r="N137" s="59"/>
      <c r="O137" s="60"/>
      <c r="P137" s="60"/>
      <c r="Q137" s="60"/>
      <c r="R137" s="60"/>
      <c r="S137" s="115"/>
      <c r="T137" s="80" t="s">
        <v>182</v>
      </c>
      <c r="U137" s="15" t="s">
        <v>182</v>
      </c>
      <c r="V137" s="14"/>
      <c r="W137" s="14"/>
      <c r="X137" s="15" t="s">
        <v>193</v>
      </c>
      <c r="Y137" s="15" t="s">
        <v>798</v>
      </c>
      <c r="Z137" s="30" t="s">
        <v>1344</v>
      </c>
      <c r="AA137" s="15" t="s">
        <v>1345</v>
      </c>
      <c r="AB137" s="15" t="s">
        <v>1345</v>
      </c>
      <c r="AC137" s="14"/>
    </row>
    <row r="138" s="1" customFormat="true" ht="409.5" spans="1:29">
      <c r="A138" s="14">
        <v>128</v>
      </c>
      <c r="B138" s="15" t="s">
        <v>815</v>
      </c>
      <c r="C138" s="14">
        <v>9</v>
      </c>
      <c r="D138" s="15" t="s">
        <v>78</v>
      </c>
      <c r="E138" s="27" t="s">
        <v>635</v>
      </c>
      <c r="F138" s="27" t="s">
        <v>1346</v>
      </c>
      <c r="G138" s="15" t="s">
        <v>202</v>
      </c>
      <c r="H138" s="27" t="s">
        <v>1347</v>
      </c>
      <c r="I138" s="27"/>
      <c r="J138" s="27"/>
      <c r="K138" s="27"/>
      <c r="L138" s="15" t="s">
        <v>203</v>
      </c>
      <c r="M138" s="15"/>
      <c r="N138" s="59"/>
      <c r="O138" s="60"/>
      <c r="P138" s="60"/>
      <c r="Q138" s="60"/>
      <c r="R138" s="60"/>
      <c r="S138" s="115"/>
      <c r="T138" s="80" t="s">
        <v>182</v>
      </c>
      <c r="U138" s="15" t="s">
        <v>183</v>
      </c>
      <c r="V138" s="14"/>
      <c r="W138" s="15" t="s">
        <v>1348</v>
      </c>
      <c r="X138" s="15" t="s">
        <v>193</v>
      </c>
      <c r="Y138" s="15" t="s">
        <v>1349</v>
      </c>
      <c r="Z138" s="30" t="s">
        <v>1350</v>
      </c>
      <c r="AA138" s="15" t="s">
        <v>1345</v>
      </c>
      <c r="AB138" s="14" t="s">
        <v>1351</v>
      </c>
      <c r="AC138" s="14"/>
    </row>
    <row r="139" s="1" customFormat="true" ht="78.75" spans="1:30">
      <c r="A139" s="14">
        <v>129</v>
      </c>
      <c r="B139" s="15" t="s">
        <v>815</v>
      </c>
      <c r="C139" s="14">
        <v>10</v>
      </c>
      <c r="D139" s="15" t="s">
        <v>78</v>
      </c>
      <c r="E139" s="27" t="s">
        <v>635</v>
      </c>
      <c r="F139" s="27" t="s">
        <v>1352</v>
      </c>
      <c r="G139" s="15" t="s">
        <v>202</v>
      </c>
      <c r="H139" s="27" t="s">
        <v>1353</v>
      </c>
      <c r="I139" s="27"/>
      <c r="J139" s="27"/>
      <c r="K139" s="27"/>
      <c r="L139" s="15" t="s">
        <v>203</v>
      </c>
      <c r="M139" s="15"/>
      <c r="N139" s="59"/>
      <c r="O139" s="60"/>
      <c r="P139" s="60"/>
      <c r="Q139" s="60"/>
      <c r="R139" s="60"/>
      <c r="S139" s="115"/>
      <c r="T139" s="80" t="s">
        <v>182</v>
      </c>
      <c r="U139" s="15" t="s">
        <v>183</v>
      </c>
      <c r="V139" s="15" t="s">
        <v>182</v>
      </c>
      <c r="W139" s="15" t="s">
        <v>181</v>
      </c>
      <c r="X139" s="15" t="s">
        <v>181</v>
      </c>
      <c r="Y139" s="14"/>
      <c r="Z139" s="30" t="s">
        <v>1354</v>
      </c>
      <c r="AA139" s="15" t="s">
        <v>181</v>
      </c>
      <c r="AB139" s="30"/>
      <c r="AC139" s="14"/>
      <c r="AD139" s="97">
        <f>N139-P139</f>
        <v>0</v>
      </c>
    </row>
    <row r="140" s="1" customFormat="true" ht="173.25" spans="1:29">
      <c r="A140" s="14">
        <v>130</v>
      </c>
      <c r="B140" s="15" t="s">
        <v>815</v>
      </c>
      <c r="C140" s="14">
        <v>11</v>
      </c>
      <c r="D140" s="15" t="s">
        <v>78</v>
      </c>
      <c r="E140" s="27" t="s">
        <v>1355</v>
      </c>
      <c r="F140" s="27" t="s">
        <v>87</v>
      </c>
      <c r="G140" s="15" t="s">
        <v>177</v>
      </c>
      <c r="H140" s="27" t="s">
        <v>88</v>
      </c>
      <c r="I140" s="27"/>
      <c r="J140" s="27"/>
      <c r="K140" s="27"/>
      <c r="L140" s="15" t="s">
        <v>248</v>
      </c>
      <c r="M140" s="15"/>
      <c r="N140" s="59"/>
      <c r="O140" s="60"/>
      <c r="P140" s="60"/>
      <c r="Q140" s="60"/>
      <c r="R140" s="60"/>
      <c r="S140" s="115"/>
      <c r="T140" s="80" t="s">
        <v>182</v>
      </c>
      <c r="U140" s="15" t="s">
        <v>183</v>
      </c>
      <c r="V140" s="14"/>
      <c r="W140" s="14"/>
      <c r="X140" s="15" t="s">
        <v>193</v>
      </c>
      <c r="Y140" s="15" t="s">
        <v>823</v>
      </c>
      <c r="Z140" s="30" t="s">
        <v>1356</v>
      </c>
      <c r="AA140" s="27" t="s">
        <v>1357</v>
      </c>
      <c r="AB140" s="15" t="s">
        <v>1358</v>
      </c>
      <c r="AC140" s="14"/>
    </row>
    <row r="141" s="1" customFormat="true" customHeight="true" spans="1:29">
      <c r="A141" s="14">
        <v>131</v>
      </c>
      <c r="B141" s="15" t="s">
        <v>815</v>
      </c>
      <c r="C141" s="14">
        <v>12</v>
      </c>
      <c r="D141" s="15" t="s">
        <v>78</v>
      </c>
      <c r="E141" s="27" t="s">
        <v>1359</v>
      </c>
      <c r="F141" s="27" t="s">
        <v>1360</v>
      </c>
      <c r="G141" s="15" t="s">
        <v>202</v>
      </c>
      <c r="H141" s="27" t="s">
        <v>585</v>
      </c>
      <c r="I141" s="27"/>
      <c r="J141" s="27"/>
      <c r="K141" s="27"/>
      <c r="L141" s="15" t="s">
        <v>203</v>
      </c>
      <c r="M141" s="15"/>
      <c r="N141" s="59"/>
      <c r="O141" s="60"/>
      <c r="P141" s="60"/>
      <c r="Q141" s="60"/>
      <c r="R141" s="60"/>
      <c r="S141" s="115"/>
      <c r="T141" s="80" t="s">
        <v>182</v>
      </c>
      <c r="U141" s="15" t="s">
        <v>183</v>
      </c>
      <c r="V141" s="14"/>
      <c r="W141" s="15" t="s">
        <v>1361</v>
      </c>
      <c r="X141" s="15" t="s">
        <v>193</v>
      </c>
      <c r="Y141" s="15" t="s">
        <v>1349</v>
      </c>
      <c r="Z141" s="30" t="s">
        <v>1362</v>
      </c>
      <c r="AA141" s="27" t="s">
        <v>1363</v>
      </c>
      <c r="AB141" s="15" t="s">
        <v>1364</v>
      </c>
      <c r="AC141" s="14"/>
    </row>
    <row r="142" s="1" customFormat="true" ht="145.5" customHeight="true" spans="1:29">
      <c r="A142" s="14">
        <v>132</v>
      </c>
      <c r="B142" s="15" t="s">
        <v>815</v>
      </c>
      <c r="C142" s="14">
        <v>13</v>
      </c>
      <c r="D142" s="15" t="s">
        <v>78</v>
      </c>
      <c r="E142" s="27" t="s">
        <v>1365</v>
      </c>
      <c r="F142" s="27" t="s">
        <v>1366</v>
      </c>
      <c r="G142" s="15" t="s">
        <v>202</v>
      </c>
      <c r="H142" s="27" t="s">
        <v>1367</v>
      </c>
      <c r="I142" s="27"/>
      <c r="J142" s="27"/>
      <c r="K142" s="27"/>
      <c r="L142" s="15" t="s">
        <v>203</v>
      </c>
      <c r="M142" s="15"/>
      <c r="N142" s="59"/>
      <c r="O142" s="60"/>
      <c r="P142" s="60"/>
      <c r="Q142" s="60"/>
      <c r="R142" s="60"/>
      <c r="S142" s="115"/>
      <c r="T142" s="80" t="s">
        <v>182</v>
      </c>
      <c r="U142" s="15" t="s">
        <v>183</v>
      </c>
      <c r="V142" s="14"/>
      <c r="W142" s="15" t="s">
        <v>1368</v>
      </c>
      <c r="X142" s="15" t="s">
        <v>193</v>
      </c>
      <c r="Y142" s="15" t="s">
        <v>830</v>
      </c>
      <c r="Z142" s="24" t="s">
        <v>1369</v>
      </c>
      <c r="AA142" s="30" t="s">
        <v>1370</v>
      </c>
      <c r="AB142" s="15" t="s">
        <v>181</v>
      </c>
      <c r="AC142" s="14"/>
    </row>
    <row r="143" s="1" customFormat="true" ht="154.05" customHeight="true" spans="1:29">
      <c r="A143" s="14">
        <v>133</v>
      </c>
      <c r="B143" s="15" t="s">
        <v>815</v>
      </c>
      <c r="C143" s="14">
        <v>14</v>
      </c>
      <c r="D143" s="15" t="s">
        <v>78</v>
      </c>
      <c r="E143" s="27" t="s">
        <v>1371</v>
      </c>
      <c r="F143" s="27" t="s">
        <v>594</v>
      </c>
      <c r="G143" s="15" t="s">
        <v>202</v>
      </c>
      <c r="H143" s="27" t="s">
        <v>595</v>
      </c>
      <c r="I143" s="27"/>
      <c r="J143" s="27"/>
      <c r="K143" s="27"/>
      <c r="L143" s="15" t="s">
        <v>248</v>
      </c>
      <c r="M143" s="15"/>
      <c r="N143" s="59"/>
      <c r="O143" s="60"/>
      <c r="P143" s="60"/>
      <c r="Q143" s="60"/>
      <c r="R143" s="60"/>
      <c r="S143" s="115"/>
      <c r="T143" s="80" t="s">
        <v>183</v>
      </c>
      <c r="U143" s="15" t="s">
        <v>183</v>
      </c>
      <c r="V143" s="14"/>
      <c r="W143" s="14"/>
      <c r="X143" s="15" t="s">
        <v>193</v>
      </c>
      <c r="Y143" s="15" t="s">
        <v>823</v>
      </c>
      <c r="Z143" s="30" t="s">
        <v>1372</v>
      </c>
      <c r="AA143" s="30" t="s">
        <v>1373</v>
      </c>
      <c r="AB143" s="14" t="s">
        <v>1374</v>
      </c>
      <c r="AC143" s="14"/>
    </row>
    <row r="144" s="1" customFormat="true" ht="120" customHeight="true" spans="1:30">
      <c r="A144" s="14">
        <v>134</v>
      </c>
      <c r="B144" s="15" t="s">
        <v>815</v>
      </c>
      <c r="C144" s="14">
        <v>15</v>
      </c>
      <c r="D144" s="15" t="s">
        <v>78</v>
      </c>
      <c r="E144" s="27" t="s">
        <v>1375</v>
      </c>
      <c r="F144" s="27" t="s">
        <v>1376</v>
      </c>
      <c r="G144" s="15" t="s">
        <v>202</v>
      </c>
      <c r="H144" s="27" t="s">
        <v>1377</v>
      </c>
      <c r="I144" s="27"/>
      <c r="J144" s="27"/>
      <c r="K144" s="27"/>
      <c r="L144" s="15" t="s">
        <v>203</v>
      </c>
      <c r="M144" s="15"/>
      <c r="N144" s="59"/>
      <c r="O144" s="60"/>
      <c r="P144" s="60"/>
      <c r="Q144" s="60"/>
      <c r="R144" s="60"/>
      <c r="S144" s="115"/>
      <c r="T144" s="80" t="s">
        <v>182</v>
      </c>
      <c r="U144" s="15" t="s">
        <v>183</v>
      </c>
      <c r="V144" s="14" t="s">
        <v>1378</v>
      </c>
      <c r="W144" s="15" t="s">
        <v>181</v>
      </c>
      <c r="X144" s="15" t="s">
        <v>181</v>
      </c>
      <c r="Y144" s="14"/>
      <c r="Z144" s="30" t="s">
        <v>1379</v>
      </c>
      <c r="AA144" s="131" t="s">
        <v>181</v>
      </c>
      <c r="AB144" s="14"/>
      <c r="AC144" s="14"/>
      <c r="AD144" s="97">
        <f>N144-P144</f>
        <v>0</v>
      </c>
    </row>
    <row r="145" s="1" customFormat="true" customHeight="true" spans="1:29">
      <c r="A145" s="14">
        <v>135</v>
      </c>
      <c r="B145" s="15" t="s">
        <v>794</v>
      </c>
      <c r="C145" s="14">
        <v>16</v>
      </c>
      <c r="D145" s="15" t="s">
        <v>78</v>
      </c>
      <c r="E145" s="27" t="s">
        <v>1380</v>
      </c>
      <c r="F145" s="27" t="s">
        <v>1381</v>
      </c>
      <c r="G145" s="15" t="s">
        <v>202</v>
      </c>
      <c r="H145" s="27" t="s">
        <v>1382</v>
      </c>
      <c r="I145" s="27"/>
      <c r="J145" s="27"/>
      <c r="K145" s="27"/>
      <c r="L145" s="15" t="s">
        <v>203</v>
      </c>
      <c r="M145" s="15"/>
      <c r="N145" s="59"/>
      <c r="O145" s="14"/>
      <c r="P145" s="14"/>
      <c r="Q145" s="60"/>
      <c r="R145" s="60"/>
      <c r="S145" s="115"/>
      <c r="T145" s="80" t="s">
        <v>182</v>
      </c>
      <c r="U145" s="15" t="s">
        <v>183</v>
      </c>
      <c r="V145" s="14"/>
      <c r="W145" s="14"/>
      <c r="X145" s="15" t="s">
        <v>193</v>
      </c>
      <c r="Y145" s="15" t="s">
        <v>1383</v>
      </c>
      <c r="Z145" s="15" t="s">
        <v>1384</v>
      </c>
      <c r="AA145" s="24"/>
      <c r="AB145" s="24"/>
      <c r="AC145" s="14"/>
    </row>
    <row r="146" s="1" customFormat="true" ht="82.05" customHeight="true" spans="1:29">
      <c r="A146" s="14">
        <v>136</v>
      </c>
      <c r="B146" s="15" t="s">
        <v>815</v>
      </c>
      <c r="C146" s="14">
        <v>17</v>
      </c>
      <c r="D146" s="15" t="s">
        <v>78</v>
      </c>
      <c r="E146" s="27" t="s">
        <v>1385</v>
      </c>
      <c r="F146" s="27" t="s">
        <v>1386</v>
      </c>
      <c r="G146" s="15" t="s">
        <v>202</v>
      </c>
      <c r="H146" s="27" t="s">
        <v>1387</v>
      </c>
      <c r="I146" s="27"/>
      <c r="J146" s="27"/>
      <c r="K146" s="27"/>
      <c r="L146" s="15" t="s">
        <v>203</v>
      </c>
      <c r="M146" s="15"/>
      <c r="N146" s="59"/>
      <c r="O146" s="60"/>
      <c r="P146" s="60"/>
      <c r="Q146" s="60"/>
      <c r="R146" s="60"/>
      <c r="S146" s="115"/>
      <c r="T146" s="80" t="s">
        <v>182</v>
      </c>
      <c r="U146" s="15" t="s">
        <v>183</v>
      </c>
      <c r="V146" s="14" t="s">
        <v>1031</v>
      </c>
      <c r="W146" s="15" t="s">
        <v>1388</v>
      </c>
      <c r="X146" s="15" t="s">
        <v>193</v>
      </c>
      <c r="Y146" s="15" t="s">
        <v>1389</v>
      </c>
      <c r="Z146" s="30" t="s">
        <v>1390</v>
      </c>
      <c r="AA146" s="15" t="s">
        <v>1345</v>
      </c>
      <c r="AB146" s="15" t="s">
        <v>1391</v>
      </c>
      <c r="AC146" s="14"/>
    </row>
    <row r="147" s="1" customFormat="true" ht="86.55" customHeight="true" spans="1:29">
      <c r="A147" s="14">
        <v>137</v>
      </c>
      <c r="B147" s="15" t="s">
        <v>815</v>
      </c>
      <c r="C147" s="14">
        <v>18</v>
      </c>
      <c r="D147" s="15" t="s">
        <v>78</v>
      </c>
      <c r="E147" s="27" t="s">
        <v>1385</v>
      </c>
      <c r="F147" s="27" t="s">
        <v>1392</v>
      </c>
      <c r="G147" s="15" t="s">
        <v>202</v>
      </c>
      <c r="H147" s="27" t="s">
        <v>1393</v>
      </c>
      <c r="I147" s="27"/>
      <c r="J147" s="27"/>
      <c r="K147" s="27"/>
      <c r="L147" s="15" t="s">
        <v>248</v>
      </c>
      <c r="M147" s="15"/>
      <c r="N147" s="59"/>
      <c r="O147" s="60"/>
      <c r="P147" s="60"/>
      <c r="Q147" s="60"/>
      <c r="R147" s="60"/>
      <c r="S147" s="115"/>
      <c r="T147" s="80" t="s">
        <v>182</v>
      </c>
      <c r="U147" s="15" t="s">
        <v>183</v>
      </c>
      <c r="V147" s="14"/>
      <c r="W147" s="14"/>
      <c r="X147" s="15" t="s">
        <v>193</v>
      </c>
      <c r="Y147" s="15" t="s">
        <v>823</v>
      </c>
      <c r="Z147" s="30" t="s">
        <v>1394</v>
      </c>
      <c r="AA147" s="30" t="s">
        <v>1395</v>
      </c>
      <c r="AB147" s="14" t="s">
        <v>1396</v>
      </c>
      <c r="AC147" s="14"/>
    </row>
    <row r="148" s="1" customFormat="true" ht="90" customHeight="true" spans="1:29">
      <c r="A148" s="14">
        <v>138</v>
      </c>
      <c r="B148" s="15" t="s">
        <v>815</v>
      </c>
      <c r="C148" s="14">
        <v>19</v>
      </c>
      <c r="D148" s="15" t="s">
        <v>78</v>
      </c>
      <c r="E148" s="27" t="s">
        <v>1380</v>
      </c>
      <c r="F148" s="27" t="s">
        <v>1397</v>
      </c>
      <c r="G148" s="15" t="s">
        <v>202</v>
      </c>
      <c r="H148" s="27" t="s">
        <v>618</v>
      </c>
      <c r="I148" s="27"/>
      <c r="J148" s="27"/>
      <c r="K148" s="27"/>
      <c r="L148" s="15" t="s">
        <v>248</v>
      </c>
      <c r="M148" s="15"/>
      <c r="N148" s="59"/>
      <c r="O148" s="60"/>
      <c r="P148" s="60"/>
      <c r="Q148" s="60"/>
      <c r="R148" s="60"/>
      <c r="S148" s="115"/>
      <c r="T148" s="80" t="s">
        <v>182</v>
      </c>
      <c r="U148" s="15" t="s">
        <v>183</v>
      </c>
      <c r="V148" s="14"/>
      <c r="W148" s="14"/>
      <c r="X148" s="15" t="s">
        <v>193</v>
      </c>
      <c r="Y148" s="15" t="s">
        <v>823</v>
      </c>
      <c r="Z148" s="30" t="s">
        <v>1398</v>
      </c>
      <c r="AA148" s="30" t="s">
        <v>1399</v>
      </c>
      <c r="AB148" s="14" t="s">
        <v>1400</v>
      </c>
      <c r="AC148" s="14"/>
    </row>
    <row r="149" s="1" customFormat="true" ht="74.55" customHeight="true" spans="1:29">
      <c r="A149" s="14">
        <v>139</v>
      </c>
      <c r="B149" s="15" t="s">
        <v>815</v>
      </c>
      <c r="C149" s="14">
        <v>20</v>
      </c>
      <c r="D149" s="15" t="s">
        <v>78</v>
      </c>
      <c r="E149" s="27" t="s">
        <v>1401</v>
      </c>
      <c r="F149" s="27" t="s">
        <v>1402</v>
      </c>
      <c r="G149" s="15" t="s">
        <v>177</v>
      </c>
      <c r="H149" s="27" t="s">
        <v>1403</v>
      </c>
      <c r="I149" s="27"/>
      <c r="J149" s="27"/>
      <c r="K149" s="27"/>
      <c r="L149" s="15" t="s">
        <v>248</v>
      </c>
      <c r="M149" s="15"/>
      <c r="N149" s="59"/>
      <c r="O149" s="60"/>
      <c r="P149" s="60"/>
      <c r="Q149" s="60"/>
      <c r="R149" s="60"/>
      <c r="S149" s="115"/>
      <c r="T149" s="80" t="s">
        <v>183</v>
      </c>
      <c r="U149" s="15" t="s">
        <v>183</v>
      </c>
      <c r="V149" s="14"/>
      <c r="W149" s="14"/>
      <c r="X149" s="15" t="s">
        <v>193</v>
      </c>
      <c r="Y149" s="15" t="s">
        <v>823</v>
      </c>
      <c r="Z149" s="30" t="s">
        <v>1404</v>
      </c>
      <c r="AA149" s="30" t="s">
        <v>1405</v>
      </c>
      <c r="AB149" s="14" t="s">
        <v>1406</v>
      </c>
      <c r="AC149" s="14"/>
    </row>
    <row r="150" s="1" customFormat="true" ht="63.5" customHeight="true" spans="1:29">
      <c r="A150" s="14">
        <v>140</v>
      </c>
      <c r="B150" s="15" t="s">
        <v>815</v>
      </c>
      <c r="C150" s="14">
        <v>21</v>
      </c>
      <c r="D150" s="15" t="s">
        <v>78</v>
      </c>
      <c r="E150" s="27" t="s">
        <v>1407</v>
      </c>
      <c r="F150" s="27" t="s">
        <v>1408</v>
      </c>
      <c r="G150" s="15" t="s">
        <v>177</v>
      </c>
      <c r="H150" s="27" t="s">
        <v>1409</v>
      </c>
      <c r="I150" s="27"/>
      <c r="J150" s="27"/>
      <c r="K150" s="27"/>
      <c r="L150" s="15" t="s">
        <v>191</v>
      </c>
      <c r="M150" s="15"/>
      <c r="N150" s="59"/>
      <c r="O150" s="60"/>
      <c r="P150" s="60"/>
      <c r="Q150" s="60"/>
      <c r="R150" s="60"/>
      <c r="S150" s="115"/>
      <c r="T150" s="80" t="s">
        <v>182</v>
      </c>
      <c r="U150" s="15" t="s">
        <v>183</v>
      </c>
      <c r="V150" s="14"/>
      <c r="W150" s="130" t="s">
        <v>1410</v>
      </c>
      <c r="X150" s="15" t="s">
        <v>193</v>
      </c>
      <c r="Y150" s="15" t="s">
        <v>1411</v>
      </c>
      <c r="Z150" s="30" t="s">
        <v>1412</v>
      </c>
      <c r="AA150" s="30" t="s">
        <v>1413</v>
      </c>
      <c r="AB150" s="15" t="s">
        <v>1414</v>
      </c>
      <c r="AC150" s="14"/>
    </row>
    <row r="151" s="1" customFormat="true" ht="83.55" customHeight="true" spans="1:29">
      <c r="A151" s="14">
        <v>141</v>
      </c>
      <c r="B151" s="15" t="s">
        <v>815</v>
      </c>
      <c r="C151" s="14">
        <v>22</v>
      </c>
      <c r="D151" s="15" t="s">
        <v>78</v>
      </c>
      <c r="E151" s="27" t="s">
        <v>1415</v>
      </c>
      <c r="F151" s="27" t="s">
        <v>536</v>
      </c>
      <c r="G151" s="15" t="s">
        <v>177</v>
      </c>
      <c r="H151" s="27" t="s">
        <v>537</v>
      </c>
      <c r="I151" s="27"/>
      <c r="J151" s="27"/>
      <c r="K151" s="27"/>
      <c r="L151" s="15" t="s">
        <v>248</v>
      </c>
      <c r="M151" s="15"/>
      <c r="N151" s="59"/>
      <c r="O151" s="60"/>
      <c r="P151" s="60"/>
      <c r="Q151" s="60"/>
      <c r="R151" s="60"/>
      <c r="S151" s="115"/>
      <c r="T151" s="80" t="s">
        <v>182</v>
      </c>
      <c r="U151" s="15" t="s">
        <v>183</v>
      </c>
      <c r="V151" s="14"/>
      <c r="W151" s="14"/>
      <c r="X151" s="15" t="s">
        <v>193</v>
      </c>
      <c r="Y151" s="15" t="s">
        <v>823</v>
      </c>
      <c r="Z151" s="30" t="s">
        <v>1416</v>
      </c>
      <c r="AA151" s="30" t="s">
        <v>1417</v>
      </c>
      <c r="AB151" s="14" t="s">
        <v>1418</v>
      </c>
      <c r="AC151" s="14"/>
    </row>
    <row r="152" s="1" customFormat="true" ht="81" customHeight="true" spans="1:29">
      <c r="A152" s="14">
        <v>142</v>
      </c>
      <c r="B152" s="15" t="s">
        <v>815</v>
      </c>
      <c r="C152" s="14">
        <v>23</v>
      </c>
      <c r="D152" s="15" t="s">
        <v>78</v>
      </c>
      <c r="E152" s="27" t="s">
        <v>1419</v>
      </c>
      <c r="F152" s="27" t="s">
        <v>1420</v>
      </c>
      <c r="G152" s="15" t="s">
        <v>202</v>
      </c>
      <c r="H152" s="27" t="s">
        <v>546</v>
      </c>
      <c r="I152" s="27"/>
      <c r="J152" s="27"/>
      <c r="K152" s="27"/>
      <c r="L152" s="15" t="s">
        <v>203</v>
      </c>
      <c r="M152" s="15"/>
      <c r="N152" s="59"/>
      <c r="O152" s="60"/>
      <c r="P152" s="60"/>
      <c r="Q152" s="60"/>
      <c r="R152" s="60"/>
      <c r="S152" s="115"/>
      <c r="T152" s="80" t="s">
        <v>182</v>
      </c>
      <c r="U152" s="15" t="s">
        <v>183</v>
      </c>
      <c r="V152" s="14" t="s">
        <v>1421</v>
      </c>
      <c r="W152" s="15" t="s">
        <v>1422</v>
      </c>
      <c r="X152" s="15" t="s">
        <v>193</v>
      </c>
      <c r="Y152" s="15" t="s">
        <v>830</v>
      </c>
      <c r="Z152" s="30" t="s">
        <v>1423</v>
      </c>
      <c r="AA152" s="30" t="s">
        <v>1424</v>
      </c>
      <c r="AB152" s="15" t="s">
        <v>181</v>
      </c>
      <c r="AC152" s="14"/>
    </row>
    <row r="153" s="1" customFormat="true" ht="123" customHeight="true" spans="1:29">
      <c r="A153" s="14">
        <v>143</v>
      </c>
      <c r="B153" s="15" t="s">
        <v>815</v>
      </c>
      <c r="C153" s="14">
        <v>24</v>
      </c>
      <c r="D153" s="15" t="s">
        <v>78</v>
      </c>
      <c r="E153" s="27" t="s">
        <v>1425</v>
      </c>
      <c r="F153" s="27" t="s">
        <v>1426</v>
      </c>
      <c r="G153" s="15" t="s">
        <v>202</v>
      </c>
      <c r="H153" s="27" t="s">
        <v>1427</v>
      </c>
      <c r="I153" s="27"/>
      <c r="J153" s="27"/>
      <c r="K153" s="27"/>
      <c r="L153" s="15" t="s">
        <v>203</v>
      </c>
      <c r="M153" s="15"/>
      <c r="N153" s="59"/>
      <c r="O153" s="60"/>
      <c r="P153" s="60"/>
      <c r="Q153" s="60"/>
      <c r="R153" s="60"/>
      <c r="S153" s="115"/>
      <c r="T153" s="80" t="s">
        <v>182</v>
      </c>
      <c r="U153" s="15" t="s">
        <v>183</v>
      </c>
      <c r="V153" s="15" t="s">
        <v>182</v>
      </c>
      <c r="W153" s="15" t="s">
        <v>181</v>
      </c>
      <c r="X153" s="15" t="s">
        <v>193</v>
      </c>
      <c r="Y153" s="15" t="s">
        <v>1428</v>
      </c>
      <c r="Z153" s="30" t="s">
        <v>1429</v>
      </c>
      <c r="AA153" s="30" t="s">
        <v>1430</v>
      </c>
      <c r="AB153" s="15" t="s">
        <v>181</v>
      </c>
      <c r="AC153" s="14"/>
    </row>
    <row r="154" s="1" customFormat="true" ht="83.55" customHeight="true" spans="1:29">
      <c r="A154" s="14">
        <v>144</v>
      </c>
      <c r="B154" s="15" t="s">
        <v>794</v>
      </c>
      <c r="C154" s="14">
        <v>25</v>
      </c>
      <c r="D154" s="15" t="s">
        <v>78</v>
      </c>
      <c r="E154" s="27" t="s">
        <v>1415</v>
      </c>
      <c r="F154" s="27" t="s">
        <v>1431</v>
      </c>
      <c r="G154" s="15" t="s">
        <v>202</v>
      </c>
      <c r="H154" s="27" t="s">
        <v>554</v>
      </c>
      <c r="I154" s="27"/>
      <c r="J154" s="27"/>
      <c r="K154" s="27"/>
      <c r="L154" s="15" t="s">
        <v>203</v>
      </c>
      <c r="M154" s="15"/>
      <c r="N154" s="59"/>
      <c r="O154" s="60"/>
      <c r="P154" s="60"/>
      <c r="Q154" s="60"/>
      <c r="R154" s="60"/>
      <c r="S154" s="115"/>
      <c r="T154" s="80" t="s">
        <v>182</v>
      </c>
      <c r="U154" s="15" t="s">
        <v>183</v>
      </c>
      <c r="V154" s="14"/>
      <c r="W154" s="14"/>
      <c r="X154" s="15" t="s">
        <v>193</v>
      </c>
      <c r="Y154" s="15" t="s">
        <v>823</v>
      </c>
      <c r="Z154" s="30" t="s">
        <v>1432</v>
      </c>
      <c r="AA154" s="91" t="s">
        <v>1433</v>
      </c>
      <c r="AB154" s="15" t="s">
        <v>1434</v>
      </c>
      <c r="AC154" s="14"/>
    </row>
    <row r="155" s="1" customFormat="true" ht="51" customHeight="true" spans="1:30">
      <c r="A155" s="14">
        <v>145</v>
      </c>
      <c r="B155" s="15" t="s">
        <v>815</v>
      </c>
      <c r="C155" s="14">
        <v>26</v>
      </c>
      <c r="D155" s="15" t="s">
        <v>78</v>
      </c>
      <c r="E155" s="27" t="s">
        <v>1313</v>
      </c>
      <c r="F155" s="27" t="s">
        <v>1435</v>
      </c>
      <c r="G155" s="15" t="s">
        <v>202</v>
      </c>
      <c r="H155" s="27" t="s">
        <v>1436</v>
      </c>
      <c r="I155" s="27"/>
      <c r="J155" s="27"/>
      <c r="K155" s="27"/>
      <c r="L155" s="15" t="s">
        <v>203</v>
      </c>
      <c r="M155" s="15"/>
      <c r="N155" s="59"/>
      <c r="O155" s="60"/>
      <c r="P155" s="60"/>
      <c r="Q155" s="60"/>
      <c r="R155" s="60"/>
      <c r="S155" s="115"/>
      <c r="T155" s="80" t="s">
        <v>182</v>
      </c>
      <c r="U155" s="15" t="s">
        <v>183</v>
      </c>
      <c r="V155" s="15" t="s">
        <v>182</v>
      </c>
      <c r="W155" s="15" t="s">
        <v>181</v>
      </c>
      <c r="X155" s="15" t="s">
        <v>181</v>
      </c>
      <c r="Y155" s="14"/>
      <c r="Z155" s="30" t="s">
        <v>1437</v>
      </c>
      <c r="AA155" s="15" t="s">
        <v>181</v>
      </c>
      <c r="AB155" s="14"/>
      <c r="AC155" s="14"/>
      <c r="AD155" s="97">
        <f>N155-P155</f>
        <v>0</v>
      </c>
    </row>
    <row r="156" s="1" customFormat="true" ht="64.5" customHeight="true" spans="1:30">
      <c r="A156" s="14">
        <v>146</v>
      </c>
      <c r="B156" s="15" t="s">
        <v>815</v>
      </c>
      <c r="C156" s="14">
        <v>27</v>
      </c>
      <c r="D156" s="15" t="s">
        <v>78</v>
      </c>
      <c r="E156" s="27" t="s">
        <v>1438</v>
      </c>
      <c r="F156" s="27" t="s">
        <v>1439</v>
      </c>
      <c r="G156" s="15" t="s">
        <v>202</v>
      </c>
      <c r="H156" s="27" t="s">
        <v>1440</v>
      </c>
      <c r="I156" s="27"/>
      <c r="J156" s="27"/>
      <c r="K156" s="27"/>
      <c r="L156" s="15" t="s">
        <v>203</v>
      </c>
      <c r="M156" s="15"/>
      <c r="N156" s="59"/>
      <c r="O156" s="60"/>
      <c r="P156" s="60"/>
      <c r="Q156" s="60"/>
      <c r="R156" s="60"/>
      <c r="S156" s="115"/>
      <c r="T156" s="80" t="s">
        <v>182</v>
      </c>
      <c r="U156" s="15" t="s">
        <v>183</v>
      </c>
      <c r="V156" s="15" t="s">
        <v>182</v>
      </c>
      <c r="W156" s="15" t="s">
        <v>181</v>
      </c>
      <c r="X156" s="15" t="s">
        <v>181</v>
      </c>
      <c r="Y156" s="14"/>
      <c r="Z156" s="30" t="s">
        <v>1437</v>
      </c>
      <c r="AA156" s="15" t="s">
        <v>181</v>
      </c>
      <c r="AB156" s="14"/>
      <c r="AC156" s="14"/>
      <c r="AD156" s="97">
        <f>N156-P156</f>
        <v>0</v>
      </c>
    </row>
    <row r="157" s="1" customFormat="true" ht="97.5" customHeight="true" spans="1:30">
      <c r="A157" s="14">
        <v>147</v>
      </c>
      <c r="B157" s="15" t="s">
        <v>815</v>
      </c>
      <c r="C157" s="14">
        <v>28</v>
      </c>
      <c r="D157" s="15" t="s">
        <v>78</v>
      </c>
      <c r="E157" s="27" t="s">
        <v>1313</v>
      </c>
      <c r="F157" s="27" t="s">
        <v>1441</v>
      </c>
      <c r="G157" s="15" t="s">
        <v>177</v>
      </c>
      <c r="H157" s="27" t="s">
        <v>1442</v>
      </c>
      <c r="I157" s="27"/>
      <c r="J157" s="27"/>
      <c r="K157" s="27"/>
      <c r="L157" s="15" t="s">
        <v>203</v>
      </c>
      <c r="M157" s="15"/>
      <c r="N157" s="59"/>
      <c r="O157" s="60"/>
      <c r="P157" s="60"/>
      <c r="Q157" s="60"/>
      <c r="R157" s="60"/>
      <c r="S157" s="115"/>
      <c r="T157" s="80" t="s">
        <v>182</v>
      </c>
      <c r="U157" s="15" t="s">
        <v>183</v>
      </c>
      <c r="V157" s="15" t="s">
        <v>182</v>
      </c>
      <c r="W157" s="15" t="s">
        <v>181</v>
      </c>
      <c r="X157" s="15" t="s">
        <v>181</v>
      </c>
      <c r="Y157" s="14"/>
      <c r="Z157" s="30" t="s">
        <v>1443</v>
      </c>
      <c r="AA157" s="30" t="s">
        <v>1444</v>
      </c>
      <c r="AB157" s="15" t="s">
        <v>181</v>
      </c>
      <c r="AC157" s="14"/>
      <c r="AD157" s="97">
        <f>N157-P157</f>
        <v>0</v>
      </c>
    </row>
    <row r="158" s="1" customFormat="true" ht="88.05" customHeight="true" spans="1:30">
      <c r="A158" s="14">
        <v>148</v>
      </c>
      <c r="B158" s="15" t="s">
        <v>815</v>
      </c>
      <c r="C158" s="14">
        <v>29</v>
      </c>
      <c r="D158" s="15" t="s">
        <v>78</v>
      </c>
      <c r="E158" s="27" t="s">
        <v>1445</v>
      </c>
      <c r="F158" s="27" t="s">
        <v>1446</v>
      </c>
      <c r="G158" s="15" t="s">
        <v>202</v>
      </c>
      <c r="H158" s="27" t="s">
        <v>1447</v>
      </c>
      <c r="I158" s="27"/>
      <c r="J158" s="27"/>
      <c r="K158" s="27"/>
      <c r="L158" s="15" t="s">
        <v>203</v>
      </c>
      <c r="M158" s="15"/>
      <c r="N158" s="59"/>
      <c r="O158" s="60"/>
      <c r="P158" s="60"/>
      <c r="Q158" s="60"/>
      <c r="R158" s="60"/>
      <c r="S158" s="115"/>
      <c r="T158" s="80" t="s">
        <v>182</v>
      </c>
      <c r="U158" s="15" t="s">
        <v>183</v>
      </c>
      <c r="V158" s="15" t="s">
        <v>182</v>
      </c>
      <c r="W158" s="15" t="s">
        <v>181</v>
      </c>
      <c r="X158" s="15" t="s">
        <v>181</v>
      </c>
      <c r="Y158" s="14"/>
      <c r="Z158" s="30" t="s">
        <v>1437</v>
      </c>
      <c r="AA158" s="15" t="s">
        <v>181</v>
      </c>
      <c r="AB158" s="14"/>
      <c r="AC158" s="14"/>
      <c r="AD158" s="97">
        <f>N158-P158</f>
        <v>0</v>
      </c>
    </row>
    <row r="159" s="1" customFormat="true" ht="98.55" customHeight="true" spans="1:30">
      <c r="A159" s="14">
        <v>149</v>
      </c>
      <c r="B159" s="15" t="s">
        <v>815</v>
      </c>
      <c r="C159" s="14">
        <v>30</v>
      </c>
      <c r="D159" s="15" t="s">
        <v>78</v>
      </c>
      <c r="E159" s="27" t="s">
        <v>1448</v>
      </c>
      <c r="F159" s="27" t="s">
        <v>1449</v>
      </c>
      <c r="G159" s="15" t="s">
        <v>202</v>
      </c>
      <c r="H159" s="27" t="s">
        <v>1450</v>
      </c>
      <c r="I159" s="27"/>
      <c r="J159" s="27"/>
      <c r="K159" s="27"/>
      <c r="L159" s="15" t="s">
        <v>248</v>
      </c>
      <c r="M159" s="15"/>
      <c r="N159" s="59"/>
      <c r="O159" s="60"/>
      <c r="P159" s="60"/>
      <c r="Q159" s="60"/>
      <c r="R159" s="60"/>
      <c r="S159" s="115"/>
      <c r="T159" s="80" t="s">
        <v>182</v>
      </c>
      <c r="U159" s="15" t="s">
        <v>183</v>
      </c>
      <c r="V159" s="15" t="s">
        <v>182</v>
      </c>
      <c r="W159" s="15" t="s">
        <v>181</v>
      </c>
      <c r="X159" s="15" t="s">
        <v>181</v>
      </c>
      <c r="Y159" s="14"/>
      <c r="Z159" s="30" t="s">
        <v>1451</v>
      </c>
      <c r="AA159" s="27" t="s">
        <v>1452</v>
      </c>
      <c r="AB159" s="15" t="s">
        <v>181</v>
      </c>
      <c r="AC159" s="14"/>
      <c r="AD159" s="97">
        <f>N159-P159</f>
        <v>0</v>
      </c>
    </row>
    <row r="160" s="1" customFormat="true" ht="98.55" customHeight="true" spans="1:29">
      <c r="A160" s="14">
        <v>150</v>
      </c>
      <c r="B160" s="15" t="s">
        <v>815</v>
      </c>
      <c r="C160" s="14">
        <v>31</v>
      </c>
      <c r="D160" s="15" t="s">
        <v>78</v>
      </c>
      <c r="E160" s="27" t="s">
        <v>1448</v>
      </c>
      <c r="F160" s="27" t="s">
        <v>1453</v>
      </c>
      <c r="G160" s="15" t="s">
        <v>202</v>
      </c>
      <c r="H160" s="27" t="s">
        <v>1450</v>
      </c>
      <c r="I160" s="27"/>
      <c r="J160" s="27"/>
      <c r="K160" s="27"/>
      <c r="L160" s="15" t="s">
        <v>248</v>
      </c>
      <c r="M160" s="15"/>
      <c r="N160" s="59"/>
      <c r="O160" s="60"/>
      <c r="P160" s="60"/>
      <c r="Q160" s="60"/>
      <c r="R160" s="60"/>
      <c r="S160" s="115"/>
      <c r="T160" s="80" t="s">
        <v>182</v>
      </c>
      <c r="U160" s="15" t="s">
        <v>183</v>
      </c>
      <c r="V160" s="14"/>
      <c r="W160" s="15"/>
      <c r="X160" s="15" t="s">
        <v>193</v>
      </c>
      <c r="Y160" s="15" t="s">
        <v>1454</v>
      </c>
      <c r="Z160" s="27" t="s">
        <v>1455</v>
      </c>
      <c r="AA160" s="15" t="s">
        <v>1456</v>
      </c>
      <c r="AB160" s="15" t="s">
        <v>181</v>
      </c>
      <c r="AC160" s="14"/>
    </row>
    <row r="161" s="1" customFormat="true" ht="115.5" customHeight="true" spans="1:29">
      <c r="A161" s="14">
        <v>151</v>
      </c>
      <c r="B161" s="15" t="s">
        <v>815</v>
      </c>
      <c r="C161" s="14">
        <v>32</v>
      </c>
      <c r="D161" s="15" t="s">
        <v>78</v>
      </c>
      <c r="E161" s="27" t="s">
        <v>558</v>
      </c>
      <c r="F161" s="27" t="s">
        <v>1457</v>
      </c>
      <c r="G161" s="15" t="s">
        <v>202</v>
      </c>
      <c r="H161" s="27" t="s">
        <v>1458</v>
      </c>
      <c r="I161" s="27"/>
      <c r="J161" s="27"/>
      <c r="K161" s="27"/>
      <c r="L161" s="15" t="s">
        <v>248</v>
      </c>
      <c r="M161" s="15"/>
      <c r="N161" s="59"/>
      <c r="O161" s="60"/>
      <c r="P161" s="60"/>
      <c r="Q161" s="60"/>
      <c r="R161" s="60"/>
      <c r="S161" s="115"/>
      <c r="T161" s="80" t="s">
        <v>182</v>
      </c>
      <c r="U161" s="15" t="s">
        <v>183</v>
      </c>
      <c r="V161" s="14" t="s">
        <v>1459</v>
      </c>
      <c r="W161" s="15"/>
      <c r="X161" s="15" t="s">
        <v>193</v>
      </c>
      <c r="Y161" s="15" t="s">
        <v>1460</v>
      </c>
      <c r="Z161" s="30" t="s">
        <v>1461</v>
      </c>
      <c r="AA161" s="15" t="s">
        <v>181</v>
      </c>
      <c r="AB161" s="14"/>
      <c r="AC161" s="14"/>
    </row>
    <row r="162" s="1" customFormat="true" customHeight="true" spans="1:30">
      <c r="A162" s="15" t="s">
        <v>837</v>
      </c>
      <c r="B162" s="14"/>
      <c r="C162" s="14"/>
      <c r="D162" s="14"/>
      <c r="E162" s="30"/>
      <c r="F162" s="30"/>
      <c r="G162" s="14"/>
      <c r="H162" s="30"/>
      <c r="I162" s="30"/>
      <c r="J162" s="30"/>
      <c r="K162" s="30"/>
      <c r="L162" s="14"/>
      <c r="M162" s="14"/>
      <c r="N162" s="59"/>
      <c r="O162" s="60"/>
      <c r="P162" s="60"/>
      <c r="Q162" s="60"/>
      <c r="R162" s="60"/>
      <c r="S162" s="14"/>
      <c r="T162" s="14"/>
      <c r="U162" s="14"/>
      <c r="V162" s="14"/>
      <c r="W162" s="14"/>
      <c r="X162" s="14"/>
      <c r="Y162" s="14"/>
      <c r="Z162" s="14"/>
      <c r="AA162" s="14"/>
      <c r="AB162" s="14"/>
      <c r="AC162" s="14"/>
      <c r="AD162" s="97">
        <f>N162-P162</f>
        <v>0</v>
      </c>
    </row>
    <row r="163" s="1" customFormat="true" customHeight="true" spans="1:29">
      <c r="A163" s="14">
        <v>152</v>
      </c>
      <c r="B163" s="15" t="s">
        <v>794</v>
      </c>
      <c r="C163" s="14">
        <v>1</v>
      </c>
      <c r="D163" s="15" t="s">
        <v>400</v>
      </c>
      <c r="E163" s="27" t="s">
        <v>1462</v>
      </c>
      <c r="F163" s="27" t="s">
        <v>1463</v>
      </c>
      <c r="G163" s="15" t="s">
        <v>202</v>
      </c>
      <c r="H163" s="27" t="s">
        <v>1464</v>
      </c>
      <c r="I163" s="27"/>
      <c r="J163" s="27"/>
      <c r="K163" s="27"/>
      <c r="L163" s="46" t="s">
        <v>248</v>
      </c>
      <c r="M163" s="46"/>
      <c r="N163" s="59"/>
      <c r="O163" s="60"/>
      <c r="P163" s="60"/>
      <c r="Q163" s="60"/>
      <c r="R163" s="60"/>
      <c r="S163" s="14"/>
      <c r="T163" s="80" t="s">
        <v>182</v>
      </c>
      <c r="U163" s="15" t="s">
        <v>182</v>
      </c>
      <c r="V163" s="14"/>
      <c r="W163" s="14"/>
      <c r="X163" s="15" t="s">
        <v>193</v>
      </c>
      <c r="Y163" s="15" t="s">
        <v>798</v>
      </c>
      <c r="Z163" s="27" t="s">
        <v>1465</v>
      </c>
      <c r="AA163" s="14"/>
      <c r="AB163" s="14"/>
      <c r="AC163" s="14"/>
    </row>
    <row r="164" s="1" customFormat="true" ht="66" customHeight="true" spans="1:29">
      <c r="A164" s="14">
        <v>153</v>
      </c>
      <c r="B164" s="15" t="s">
        <v>794</v>
      </c>
      <c r="C164" s="14">
        <v>2</v>
      </c>
      <c r="D164" s="15" t="s">
        <v>400</v>
      </c>
      <c r="E164" s="27" t="s">
        <v>1466</v>
      </c>
      <c r="F164" s="27" t="s">
        <v>1467</v>
      </c>
      <c r="G164" s="15" t="s">
        <v>202</v>
      </c>
      <c r="H164" s="27" t="s">
        <v>1468</v>
      </c>
      <c r="I164" s="27"/>
      <c r="J164" s="27"/>
      <c r="K164" s="27"/>
      <c r="L164" s="15" t="s">
        <v>212</v>
      </c>
      <c r="M164" s="15"/>
      <c r="N164" s="59"/>
      <c r="O164" s="60"/>
      <c r="P164" s="60"/>
      <c r="Q164" s="60"/>
      <c r="R164" s="60"/>
      <c r="S164" s="75"/>
      <c r="T164" s="80" t="s">
        <v>182</v>
      </c>
      <c r="U164" s="15" t="s">
        <v>183</v>
      </c>
      <c r="V164" s="15" t="s">
        <v>1469</v>
      </c>
      <c r="W164" s="15" t="s">
        <v>181</v>
      </c>
      <c r="X164" s="15" t="s">
        <v>193</v>
      </c>
      <c r="Y164" s="15" t="s">
        <v>830</v>
      </c>
      <c r="Z164" s="14"/>
      <c r="AA164" s="14"/>
      <c r="AB164" s="14"/>
      <c r="AC164" s="14"/>
    </row>
    <row r="165" s="1" customFormat="true" ht="53" customHeight="true" spans="1:30">
      <c r="A165" s="14">
        <v>154</v>
      </c>
      <c r="B165" s="15" t="s">
        <v>794</v>
      </c>
      <c r="C165" s="14">
        <v>3</v>
      </c>
      <c r="D165" s="15" t="s">
        <v>400</v>
      </c>
      <c r="E165" s="27" t="s">
        <v>1470</v>
      </c>
      <c r="F165" s="27" t="s">
        <v>1471</v>
      </c>
      <c r="G165" s="15" t="s">
        <v>202</v>
      </c>
      <c r="H165" s="27" t="s">
        <v>1472</v>
      </c>
      <c r="I165" s="27"/>
      <c r="J165" s="27"/>
      <c r="K165" s="27"/>
      <c r="L165" s="15" t="s">
        <v>203</v>
      </c>
      <c r="M165" s="15"/>
      <c r="N165" s="59"/>
      <c r="O165" s="60"/>
      <c r="P165" s="60"/>
      <c r="Q165" s="60"/>
      <c r="R165" s="60"/>
      <c r="S165" s="75"/>
      <c r="T165" s="80" t="s">
        <v>182</v>
      </c>
      <c r="U165" s="15" t="s">
        <v>183</v>
      </c>
      <c r="V165" s="15" t="s">
        <v>182</v>
      </c>
      <c r="W165" s="15" t="s">
        <v>181</v>
      </c>
      <c r="X165" s="15" t="s">
        <v>181</v>
      </c>
      <c r="Y165" s="14"/>
      <c r="Z165" s="15" t="s">
        <v>1473</v>
      </c>
      <c r="AA165" s="15" t="s">
        <v>1474</v>
      </c>
      <c r="AB165" s="14"/>
      <c r="AC165" s="14"/>
      <c r="AD165" s="97">
        <f>N165-P165</f>
        <v>0</v>
      </c>
    </row>
    <row r="166" s="1" customFormat="true" ht="59" customHeight="true" spans="1:29">
      <c r="A166" s="14">
        <v>155</v>
      </c>
      <c r="B166" s="15" t="s">
        <v>794</v>
      </c>
      <c r="C166" s="14">
        <v>4</v>
      </c>
      <c r="D166" s="15" t="s">
        <v>400</v>
      </c>
      <c r="E166" s="27" t="s">
        <v>1475</v>
      </c>
      <c r="F166" s="27" t="s">
        <v>1476</v>
      </c>
      <c r="G166" s="15" t="s">
        <v>202</v>
      </c>
      <c r="H166" s="27" t="s">
        <v>1477</v>
      </c>
      <c r="I166" s="27"/>
      <c r="J166" s="27"/>
      <c r="K166" s="27"/>
      <c r="L166" s="15" t="s">
        <v>212</v>
      </c>
      <c r="M166" s="15"/>
      <c r="N166" s="59"/>
      <c r="O166" s="60"/>
      <c r="P166" s="60"/>
      <c r="Q166" s="60"/>
      <c r="R166" s="60"/>
      <c r="S166" s="75"/>
      <c r="T166" s="80" t="s">
        <v>182</v>
      </c>
      <c r="U166" s="15" t="s">
        <v>183</v>
      </c>
      <c r="V166" s="15" t="s">
        <v>1469</v>
      </c>
      <c r="W166" s="15" t="s">
        <v>181</v>
      </c>
      <c r="X166" s="15" t="s">
        <v>193</v>
      </c>
      <c r="Y166" s="15" t="s">
        <v>830</v>
      </c>
      <c r="Z166" s="15" t="s">
        <v>1478</v>
      </c>
      <c r="AA166" s="15" t="s">
        <v>1479</v>
      </c>
      <c r="AB166" s="14"/>
      <c r="AC166" s="14"/>
    </row>
    <row r="167" s="1" customFormat="true" customHeight="true" spans="1:29">
      <c r="A167" s="14">
        <v>156</v>
      </c>
      <c r="B167" s="15" t="s">
        <v>794</v>
      </c>
      <c r="C167" s="14">
        <v>5</v>
      </c>
      <c r="D167" s="15" t="s">
        <v>400</v>
      </c>
      <c r="E167" s="27" t="s">
        <v>1480</v>
      </c>
      <c r="F167" s="27" t="s">
        <v>1481</v>
      </c>
      <c r="G167" s="15" t="s">
        <v>202</v>
      </c>
      <c r="H167" s="27" t="s">
        <v>1482</v>
      </c>
      <c r="I167" s="27"/>
      <c r="J167" s="27"/>
      <c r="K167" s="27"/>
      <c r="L167" s="46" t="s">
        <v>248</v>
      </c>
      <c r="M167" s="46"/>
      <c r="N167" s="59"/>
      <c r="O167" s="60"/>
      <c r="P167" s="60"/>
      <c r="Q167" s="60"/>
      <c r="R167" s="60"/>
      <c r="S167" s="14"/>
      <c r="T167" s="80" t="s">
        <v>182</v>
      </c>
      <c r="U167" s="15" t="s">
        <v>183</v>
      </c>
      <c r="V167" s="14"/>
      <c r="W167" s="14"/>
      <c r="X167" s="15" t="s">
        <v>193</v>
      </c>
      <c r="Y167" s="15" t="s">
        <v>1169</v>
      </c>
      <c r="Z167" s="27" t="s">
        <v>1483</v>
      </c>
      <c r="AA167" s="14"/>
      <c r="AB167" s="14"/>
      <c r="AC167" s="14"/>
    </row>
    <row r="168" s="1" customFormat="true" ht="51.5" customHeight="true" spans="1:29">
      <c r="A168" s="14">
        <v>157</v>
      </c>
      <c r="B168" s="15" t="s">
        <v>794</v>
      </c>
      <c r="C168" s="14">
        <v>6</v>
      </c>
      <c r="D168" s="15" t="s">
        <v>400</v>
      </c>
      <c r="E168" s="27" t="s">
        <v>1484</v>
      </c>
      <c r="F168" s="27" t="s">
        <v>1485</v>
      </c>
      <c r="G168" s="15" t="s">
        <v>177</v>
      </c>
      <c r="H168" s="27" t="s">
        <v>1486</v>
      </c>
      <c r="I168" s="27"/>
      <c r="J168" s="27"/>
      <c r="K168" s="27"/>
      <c r="L168" s="46" t="s">
        <v>248</v>
      </c>
      <c r="M168" s="46"/>
      <c r="N168" s="59"/>
      <c r="O168" s="60"/>
      <c r="P168" s="60"/>
      <c r="Q168" s="60"/>
      <c r="R168" s="60"/>
      <c r="S168" s="14"/>
      <c r="T168" s="80" t="s">
        <v>182</v>
      </c>
      <c r="U168" s="15" t="s">
        <v>182</v>
      </c>
      <c r="V168" s="14"/>
      <c r="W168" s="14"/>
      <c r="X168" s="15" t="s">
        <v>193</v>
      </c>
      <c r="Y168" s="15" t="s">
        <v>798</v>
      </c>
      <c r="Z168" s="15" t="s">
        <v>1487</v>
      </c>
      <c r="AA168" s="14"/>
      <c r="AB168" s="14"/>
      <c r="AC168" s="14"/>
    </row>
    <row r="169" s="1" customFormat="true" customHeight="true" spans="1:29">
      <c r="A169" s="14">
        <v>158</v>
      </c>
      <c r="B169" s="15" t="s">
        <v>794</v>
      </c>
      <c r="C169" s="14">
        <v>7</v>
      </c>
      <c r="D169" s="15" t="s">
        <v>400</v>
      </c>
      <c r="E169" s="27" t="s">
        <v>1488</v>
      </c>
      <c r="F169" s="27" t="s">
        <v>1489</v>
      </c>
      <c r="G169" s="15" t="s">
        <v>177</v>
      </c>
      <c r="H169" s="27" t="s">
        <v>1482</v>
      </c>
      <c r="I169" s="27"/>
      <c r="J169" s="27"/>
      <c r="K169" s="27"/>
      <c r="L169" s="46" t="s">
        <v>248</v>
      </c>
      <c r="M169" s="46"/>
      <c r="N169" s="59"/>
      <c r="O169" s="60"/>
      <c r="P169" s="60"/>
      <c r="Q169" s="60"/>
      <c r="R169" s="60"/>
      <c r="S169" s="14"/>
      <c r="T169" s="80" t="s">
        <v>182</v>
      </c>
      <c r="U169" s="15" t="s">
        <v>183</v>
      </c>
      <c r="V169" s="14"/>
      <c r="W169" s="14"/>
      <c r="X169" s="15" t="s">
        <v>193</v>
      </c>
      <c r="Y169" s="15" t="s">
        <v>1169</v>
      </c>
      <c r="Z169" s="27" t="s">
        <v>1490</v>
      </c>
      <c r="AA169" s="14"/>
      <c r="AB169" s="14"/>
      <c r="AC169" s="14"/>
    </row>
    <row r="170" s="1" customFormat="true" ht="46.5" customHeight="true" spans="1:30">
      <c r="A170" s="14">
        <v>159</v>
      </c>
      <c r="B170" s="15" t="s">
        <v>815</v>
      </c>
      <c r="C170" s="14">
        <v>8</v>
      </c>
      <c r="D170" s="15" t="s">
        <v>400</v>
      </c>
      <c r="E170" s="27" t="s">
        <v>1491</v>
      </c>
      <c r="F170" s="27" t="s">
        <v>1492</v>
      </c>
      <c r="G170" s="15" t="s">
        <v>177</v>
      </c>
      <c r="H170" s="27" t="s">
        <v>1493</v>
      </c>
      <c r="I170" s="27"/>
      <c r="J170" s="27"/>
      <c r="K170" s="27"/>
      <c r="L170" s="15" t="s">
        <v>1223</v>
      </c>
      <c r="M170" s="15"/>
      <c r="N170" s="59"/>
      <c r="O170" s="60"/>
      <c r="P170" s="60"/>
      <c r="Q170" s="60"/>
      <c r="R170" s="60"/>
      <c r="S170" s="75"/>
      <c r="T170" s="80" t="s">
        <v>182</v>
      </c>
      <c r="U170" s="15" t="s">
        <v>183</v>
      </c>
      <c r="V170" s="15" t="s">
        <v>182</v>
      </c>
      <c r="W170" s="15" t="s">
        <v>181</v>
      </c>
      <c r="X170" s="15" t="s">
        <v>181</v>
      </c>
      <c r="Y170" s="14"/>
      <c r="Z170" s="14"/>
      <c r="AA170" s="14"/>
      <c r="AB170" s="14"/>
      <c r="AC170" s="14"/>
      <c r="AD170" s="97">
        <f>N170-P170</f>
        <v>0</v>
      </c>
    </row>
    <row r="171" s="1" customFormat="true" ht="46.5" customHeight="true" spans="1:30">
      <c r="A171" s="14">
        <v>160</v>
      </c>
      <c r="B171" s="15" t="s">
        <v>815</v>
      </c>
      <c r="C171" s="14">
        <v>9</v>
      </c>
      <c r="D171" s="15" t="s">
        <v>400</v>
      </c>
      <c r="E171" s="43" t="s">
        <v>1494</v>
      </c>
      <c r="F171" s="43" t="s">
        <v>1495</v>
      </c>
      <c r="G171" s="29" t="s">
        <v>202</v>
      </c>
      <c r="H171" s="43" t="s">
        <v>1496</v>
      </c>
      <c r="I171" s="43"/>
      <c r="J171" s="43"/>
      <c r="K171" s="43"/>
      <c r="L171" s="87" t="s">
        <v>212</v>
      </c>
      <c r="M171" s="87"/>
      <c r="N171" s="72"/>
      <c r="O171" s="60"/>
      <c r="P171" s="60"/>
      <c r="Q171" s="60"/>
      <c r="R171" s="60"/>
      <c r="S171" s="75"/>
      <c r="T171" s="80" t="s">
        <v>182</v>
      </c>
      <c r="U171" s="15" t="s">
        <v>183</v>
      </c>
      <c r="V171" s="15" t="s">
        <v>182</v>
      </c>
      <c r="W171" s="15" t="s">
        <v>181</v>
      </c>
      <c r="X171" s="15" t="s">
        <v>181</v>
      </c>
      <c r="Y171" s="14"/>
      <c r="Z171" s="47" t="s">
        <v>1497</v>
      </c>
      <c r="AA171" s="47" t="s">
        <v>1498</v>
      </c>
      <c r="AB171" s="14"/>
      <c r="AC171" s="14"/>
      <c r="AD171" s="97">
        <f>N171-P171</f>
        <v>0</v>
      </c>
    </row>
    <row r="172" s="1" customFormat="true" ht="46.5" customHeight="true" spans="1:29">
      <c r="A172" s="14">
        <v>161</v>
      </c>
      <c r="B172" s="15" t="s">
        <v>815</v>
      </c>
      <c r="C172" s="14">
        <v>10</v>
      </c>
      <c r="D172" s="15" t="s">
        <v>400</v>
      </c>
      <c r="E172" s="27" t="s">
        <v>1499</v>
      </c>
      <c r="F172" s="27" t="s">
        <v>1500</v>
      </c>
      <c r="G172" s="15" t="s">
        <v>177</v>
      </c>
      <c r="H172" s="27" t="s">
        <v>1501</v>
      </c>
      <c r="I172" s="27"/>
      <c r="J172" s="27"/>
      <c r="K172" s="27"/>
      <c r="L172" s="18" t="s">
        <v>248</v>
      </c>
      <c r="M172" s="18"/>
      <c r="N172" s="72"/>
      <c r="O172" s="60"/>
      <c r="P172" s="60"/>
      <c r="Q172" s="60"/>
      <c r="R172" s="60"/>
      <c r="S172" s="75"/>
      <c r="T172" s="80" t="s">
        <v>182</v>
      </c>
      <c r="U172" s="15" t="s">
        <v>183</v>
      </c>
      <c r="V172" s="14"/>
      <c r="W172" s="14"/>
      <c r="X172" s="15" t="s">
        <v>193</v>
      </c>
      <c r="Y172" s="15" t="s">
        <v>1169</v>
      </c>
      <c r="Z172" s="47" t="s">
        <v>1502</v>
      </c>
      <c r="AA172" s="24"/>
      <c r="AB172" s="14"/>
      <c r="AC172" s="14"/>
    </row>
    <row r="173" s="1" customFormat="true" ht="46.5" customHeight="true" spans="1:30">
      <c r="A173" s="15" t="s">
        <v>837</v>
      </c>
      <c r="B173" s="14"/>
      <c r="C173" s="14"/>
      <c r="D173" s="14"/>
      <c r="E173" s="30"/>
      <c r="F173" s="30"/>
      <c r="G173" s="14"/>
      <c r="H173" s="30"/>
      <c r="I173" s="30"/>
      <c r="J173" s="30"/>
      <c r="K173" s="30"/>
      <c r="L173" s="14"/>
      <c r="M173" s="14"/>
      <c r="N173" s="59"/>
      <c r="O173" s="60"/>
      <c r="P173" s="60"/>
      <c r="Q173" s="60"/>
      <c r="R173" s="60"/>
      <c r="S173" s="75"/>
      <c r="T173" s="75"/>
      <c r="U173" s="14"/>
      <c r="V173" s="14"/>
      <c r="W173" s="14"/>
      <c r="X173" s="14"/>
      <c r="Y173" s="14"/>
      <c r="Z173" s="24"/>
      <c r="AA173" s="24"/>
      <c r="AB173" s="14"/>
      <c r="AC173" s="14"/>
      <c r="AD173" s="97">
        <f>N173-P173</f>
        <v>0</v>
      </c>
    </row>
    <row r="174" s="1" customFormat="true" ht="169.5" customHeight="true" spans="1:29">
      <c r="A174" s="14">
        <v>162</v>
      </c>
      <c r="B174" s="15" t="s">
        <v>794</v>
      </c>
      <c r="C174" s="14">
        <v>1</v>
      </c>
      <c r="D174" s="15" t="s">
        <v>1503</v>
      </c>
      <c r="E174" s="27" t="s">
        <v>1504</v>
      </c>
      <c r="F174" s="27" t="s">
        <v>1505</v>
      </c>
      <c r="G174" s="15" t="s">
        <v>202</v>
      </c>
      <c r="H174" s="27" t="s">
        <v>1506</v>
      </c>
      <c r="I174" s="27"/>
      <c r="J174" s="27"/>
      <c r="K174" s="27"/>
      <c r="L174" s="15" t="s">
        <v>212</v>
      </c>
      <c r="M174" s="15"/>
      <c r="N174" s="59"/>
      <c r="O174" s="60"/>
      <c r="P174" s="60"/>
      <c r="Q174" s="60"/>
      <c r="R174" s="60"/>
      <c r="S174" s="75"/>
      <c r="T174" s="80" t="s">
        <v>182</v>
      </c>
      <c r="U174" s="15" t="s">
        <v>183</v>
      </c>
      <c r="V174" s="15" t="s">
        <v>1051</v>
      </c>
      <c r="W174" s="15" t="s">
        <v>181</v>
      </c>
      <c r="X174" s="15" t="s">
        <v>193</v>
      </c>
      <c r="Y174" s="15" t="s">
        <v>830</v>
      </c>
      <c r="Z174" s="14" t="s">
        <v>1507</v>
      </c>
      <c r="AA174" s="15" t="s">
        <v>181</v>
      </c>
      <c r="AB174" s="14"/>
      <c r="AC174" s="14"/>
    </row>
    <row r="175" s="1" customFormat="true" ht="15.75" spans="1:30">
      <c r="A175" s="15" t="s">
        <v>837</v>
      </c>
      <c r="B175" s="14"/>
      <c r="C175" s="14"/>
      <c r="D175" s="14"/>
      <c r="E175" s="30"/>
      <c r="F175" s="30"/>
      <c r="G175" s="14"/>
      <c r="H175" s="30"/>
      <c r="I175" s="30"/>
      <c r="J175" s="30"/>
      <c r="K175" s="30"/>
      <c r="L175" s="14"/>
      <c r="M175" s="14"/>
      <c r="N175" s="59"/>
      <c r="O175" s="60"/>
      <c r="P175" s="60"/>
      <c r="Q175" s="60"/>
      <c r="R175" s="60"/>
      <c r="S175" s="14"/>
      <c r="T175" s="14"/>
      <c r="U175" s="14"/>
      <c r="V175" s="14"/>
      <c r="W175" s="14"/>
      <c r="X175" s="14"/>
      <c r="Y175" s="14"/>
      <c r="Z175" s="30"/>
      <c r="AA175" s="14"/>
      <c r="AB175" s="14"/>
      <c r="AC175" s="14"/>
      <c r="AD175" s="97">
        <f>N175-P175</f>
        <v>0</v>
      </c>
    </row>
    <row r="176" s="1" customFormat="true" customHeight="true" spans="1:30">
      <c r="A176" s="14">
        <v>163</v>
      </c>
      <c r="B176" s="15" t="s">
        <v>794</v>
      </c>
      <c r="C176" s="14">
        <v>1</v>
      </c>
      <c r="D176" s="15" t="s">
        <v>218</v>
      </c>
      <c r="E176" s="27" t="s">
        <v>1508</v>
      </c>
      <c r="F176" s="27" t="s">
        <v>1509</v>
      </c>
      <c r="G176" s="15" t="s">
        <v>202</v>
      </c>
      <c r="H176" s="27" t="s">
        <v>1510</v>
      </c>
      <c r="I176" s="27"/>
      <c r="J176" s="27"/>
      <c r="K176" s="27"/>
      <c r="L176" s="15" t="s">
        <v>203</v>
      </c>
      <c r="M176" s="15"/>
      <c r="N176" s="59"/>
      <c r="O176" s="60"/>
      <c r="P176" s="60"/>
      <c r="Q176" s="60"/>
      <c r="R176" s="60"/>
      <c r="S176" s="75"/>
      <c r="T176" s="80" t="s">
        <v>182</v>
      </c>
      <c r="U176" s="15" t="s">
        <v>183</v>
      </c>
      <c r="V176" s="15" t="s">
        <v>182</v>
      </c>
      <c r="W176" s="15" t="s">
        <v>181</v>
      </c>
      <c r="X176" s="15" t="s">
        <v>181</v>
      </c>
      <c r="Y176" s="14"/>
      <c r="Z176" s="14"/>
      <c r="AA176" s="14"/>
      <c r="AB176" s="14"/>
      <c r="AC176" s="14"/>
      <c r="AD176" s="97">
        <f>N176-P176</f>
        <v>0</v>
      </c>
    </row>
    <row r="177" s="1" customFormat="true" ht="46.05" customHeight="true" spans="1:30">
      <c r="A177" s="14">
        <v>164</v>
      </c>
      <c r="B177" s="15" t="s">
        <v>794</v>
      </c>
      <c r="C177" s="14">
        <v>2</v>
      </c>
      <c r="D177" s="15" t="s">
        <v>218</v>
      </c>
      <c r="E177" s="27" t="s">
        <v>1511</v>
      </c>
      <c r="F177" s="27" t="s">
        <v>1512</v>
      </c>
      <c r="G177" s="15" t="s">
        <v>202</v>
      </c>
      <c r="H177" s="27" t="s">
        <v>1513</v>
      </c>
      <c r="I177" s="27"/>
      <c r="J177" s="27"/>
      <c r="K177" s="27"/>
      <c r="L177" s="15" t="s">
        <v>203</v>
      </c>
      <c r="M177" s="15"/>
      <c r="N177" s="59"/>
      <c r="O177" s="60"/>
      <c r="P177" s="60"/>
      <c r="Q177" s="60"/>
      <c r="R177" s="60"/>
      <c r="S177" s="75"/>
      <c r="T177" s="80" t="s">
        <v>182</v>
      </c>
      <c r="U177" s="15" t="s">
        <v>183</v>
      </c>
      <c r="V177" s="15" t="s">
        <v>182</v>
      </c>
      <c r="W177" s="15" t="s">
        <v>181</v>
      </c>
      <c r="X177" s="15" t="s">
        <v>181</v>
      </c>
      <c r="Y177" s="14"/>
      <c r="Z177" s="14"/>
      <c r="AA177" s="14"/>
      <c r="AB177" s="14"/>
      <c r="AC177" s="14"/>
      <c r="AD177" s="97">
        <f>N177-P177</f>
        <v>0</v>
      </c>
    </row>
    <row r="178" s="1" customFormat="true" ht="52.5" customHeight="true" spans="1:29">
      <c r="A178" s="14">
        <v>165</v>
      </c>
      <c r="B178" s="15" t="s">
        <v>794</v>
      </c>
      <c r="C178" s="14">
        <v>3</v>
      </c>
      <c r="D178" s="15" t="s">
        <v>218</v>
      </c>
      <c r="E178" s="27" t="s">
        <v>1514</v>
      </c>
      <c r="F178" s="27" t="s">
        <v>1515</v>
      </c>
      <c r="G178" s="15" t="s">
        <v>177</v>
      </c>
      <c r="H178" s="27" t="s">
        <v>1516</v>
      </c>
      <c r="I178" s="27"/>
      <c r="J178" s="27"/>
      <c r="K178" s="27"/>
      <c r="L178" s="15" t="s">
        <v>203</v>
      </c>
      <c r="M178" s="15"/>
      <c r="N178" s="59"/>
      <c r="O178" s="60"/>
      <c r="P178" s="60"/>
      <c r="Q178" s="60"/>
      <c r="R178" s="60"/>
      <c r="S178" s="14"/>
      <c r="T178" s="80" t="s">
        <v>182</v>
      </c>
      <c r="U178" s="15" t="s">
        <v>183</v>
      </c>
      <c r="V178" s="14" t="s">
        <v>1517</v>
      </c>
      <c r="W178" s="14"/>
      <c r="X178" s="15" t="s">
        <v>193</v>
      </c>
      <c r="Y178" s="15" t="s">
        <v>1518</v>
      </c>
      <c r="Z178" s="15" t="s">
        <v>1519</v>
      </c>
      <c r="AA178" s="14"/>
      <c r="AB178" s="14"/>
      <c r="AC178" s="14"/>
    </row>
    <row r="179" s="1" customFormat="true" ht="52.5" customHeight="true" spans="1:30">
      <c r="A179" s="15" t="s">
        <v>837</v>
      </c>
      <c r="B179" s="14"/>
      <c r="C179" s="14"/>
      <c r="D179" s="14"/>
      <c r="E179" s="30"/>
      <c r="F179" s="30"/>
      <c r="G179" s="14"/>
      <c r="H179" s="30"/>
      <c r="I179" s="30"/>
      <c r="J179" s="30"/>
      <c r="K179" s="30"/>
      <c r="L179" s="14"/>
      <c r="M179" s="14"/>
      <c r="N179" s="59"/>
      <c r="O179" s="60"/>
      <c r="P179" s="60"/>
      <c r="Q179" s="60"/>
      <c r="R179" s="60"/>
      <c r="S179" s="14"/>
      <c r="T179" s="14"/>
      <c r="U179" s="14"/>
      <c r="V179" s="14"/>
      <c r="W179" s="14"/>
      <c r="X179" s="14"/>
      <c r="Y179" s="14"/>
      <c r="Z179" s="14"/>
      <c r="AA179" s="14"/>
      <c r="AB179" s="14"/>
      <c r="AC179" s="14"/>
      <c r="AD179" s="97">
        <f>N179-P179</f>
        <v>0</v>
      </c>
    </row>
    <row r="180" s="1" customFormat="true" ht="52.5" customHeight="true" spans="1:29">
      <c r="A180" s="14">
        <v>166</v>
      </c>
      <c r="B180" s="15" t="s">
        <v>815</v>
      </c>
      <c r="C180" s="14">
        <v>1</v>
      </c>
      <c r="D180" s="15" t="s">
        <v>702</v>
      </c>
      <c r="E180" s="33" t="s">
        <v>1520</v>
      </c>
      <c r="F180" s="27" t="s">
        <v>1521</v>
      </c>
      <c r="G180" s="15" t="s">
        <v>202</v>
      </c>
      <c r="H180" s="27" t="s">
        <v>1522</v>
      </c>
      <c r="I180" s="27"/>
      <c r="J180" s="27"/>
      <c r="K180" s="27"/>
      <c r="L180" s="126" t="s">
        <v>248</v>
      </c>
      <c r="M180" s="126"/>
      <c r="N180" s="59"/>
      <c r="O180" s="60"/>
      <c r="P180" s="60"/>
      <c r="Q180" s="60"/>
      <c r="R180" s="128"/>
      <c r="S180" s="129"/>
      <c r="T180" s="80" t="s">
        <v>182</v>
      </c>
      <c r="U180" s="15" t="s">
        <v>183</v>
      </c>
      <c r="V180" s="15" t="s">
        <v>1051</v>
      </c>
      <c r="W180" s="15" t="s">
        <v>181</v>
      </c>
      <c r="X180" s="15" t="s">
        <v>193</v>
      </c>
      <c r="Y180" s="15" t="s">
        <v>830</v>
      </c>
      <c r="Z180" s="27" t="s">
        <v>1523</v>
      </c>
      <c r="AA180" s="132" t="s">
        <v>181</v>
      </c>
      <c r="AB180" s="14"/>
      <c r="AC180" s="14"/>
    </row>
    <row r="181" s="1" customFormat="true" ht="52.5" customHeight="true" spans="1:30">
      <c r="A181" s="14">
        <v>167</v>
      </c>
      <c r="B181" s="15" t="s">
        <v>815</v>
      </c>
      <c r="C181" s="14">
        <v>2</v>
      </c>
      <c r="D181" s="15" t="s">
        <v>702</v>
      </c>
      <c r="E181" s="27" t="s">
        <v>1524</v>
      </c>
      <c r="F181" s="30" t="s">
        <v>1525</v>
      </c>
      <c r="G181" s="15" t="s">
        <v>202</v>
      </c>
      <c r="H181" s="27" t="s">
        <v>1526</v>
      </c>
      <c r="I181" s="27"/>
      <c r="J181" s="27"/>
      <c r="K181" s="27"/>
      <c r="L181" s="126" t="s">
        <v>212</v>
      </c>
      <c r="M181" s="126"/>
      <c r="N181" s="59"/>
      <c r="O181" s="60"/>
      <c r="P181" s="60"/>
      <c r="Q181" s="60"/>
      <c r="R181" s="60"/>
      <c r="S181" s="129"/>
      <c r="T181" s="80" t="s">
        <v>182</v>
      </c>
      <c r="U181" s="15" t="s">
        <v>183</v>
      </c>
      <c r="V181" s="15" t="s">
        <v>182</v>
      </c>
      <c r="W181" s="15" t="s">
        <v>181</v>
      </c>
      <c r="X181" s="15" t="s">
        <v>181</v>
      </c>
      <c r="Y181" s="14"/>
      <c r="Z181" s="27" t="s">
        <v>1523</v>
      </c>
      <c r="AA181" s="132" t="s">
        <v>181</v>
      </c>
      <c r="AB181" s="14"/>
      <c r="AC181" s="14"/>
      <c r="AD181" s="97">
        <f t="shared" ref="AD181:AD196" si="3">N181-P181</f>
        <v>0</v>
      </c>
    </row>
    <row r="182" s="1" customFormat="true" ht="52.5" customHeight="true" spans="1:30">
      <c r="A182" s="14">
        <v>168</v>
      </c>
      <c r="B182" s="15" t="s">
        <v>815</v>
      </c>
      <c r="C182" s="14">
        <v>3</v>
      </c>
      <c r="D182" s="15" t="s">
        <v>702</v>
      </c>
      <c r="E182" s="27" t="s">
        <v>1527</v>
      </c>
      <c r="F182" s="27" t="s">
        <v>1528</v>
      </c>
      <c r="G182" s="15" t="s">
        <v>202</v>
      </c>
      <c r="H182" s="27" t="s">
        <v>1529</v>
      </c>
      <c r="I182" s="27"/>
      <c r="J182" s="27"/>
      <c r="K182" s="27"/>
      <c r="L182" s="126" t="s">
        <v>212</v>
      </c>
      <c r="M182" s="126"/>
      <c r="N182" s="59"/>
      <c r="O182" s="60"/>
      <c r="P182" s="60"/>
      <c r="Q182" s="60"/>
      <c r="R182" s="60"/>
      <c r="S182" s="129"/>
      <c r="T182" s="80" t="s">
        <v>182</v>
      </c>
      <c r="U182" s="15" t="s">
        <v>183</v>
      </c>
      <c r="V182" s="15" t="s">
        <v>182</v>
      </c>
      <c r="W182" s="15" t="s">
        <v>181</v>
      </c>
      <c r="X182" s="15" t="s">
        <v>181</v>
      </c>
      <c r="Y182" s="14"/>
      <c r="Z182" s="27" t="s">
        <v>1530</v>
      </c>
      <c r="AA182" s="132" t="s">
        <v>181</v>
      </c>
      <c r="AB182" s="14"/>
      <c r="AC182" s="14"/>
      <c r="AD182" s="97">
        <f t="shared" si="3"/>
        <v>0</v>
      </c>
    </row>
    <row r="183" s="1" customFormat="true" ht="52.5" customHeight="true" spans="1:30">
      <c r="A183" s="14">
        <v>169</v>
      </c>
      <c r="B183" s="15" t="s">
        <v>815</v>
      </c>
      <c r="C183" s="14">
        <v>4</v>
      </c>
      <c r="D183" s="15" t="s">
        <v>702</v>
      </c>
      <c r="E183" s="27" t="s">
        <v>1531</v>
      </c>
      <c r="F183" s="27" t="s">
        <v>1532</v>
      </c>
      <c r="G183" s="15" t="s">
        <v>202</v>
      </c>
      <c r="H183" s="27" t="s">
        <v>1533</v>
      </c>
      <c r="I183" s="27"/>
      <c r="J183" s="27"/>
      <c r="K183" s="27"/>
      <c r="L183" s="126" t="s">
        <v>203</v>
      </c>
      <c r="M183" s="126"/>
      <c r="N183" s="59"/>
      <c r="O183" s="60"/>
      <c r="P183" s="60"/>
      <c r="Q183" s="60"/>
      <c r="R183" s="60"/>
      <c r="S183" s="129"/>
      <c r="T183" s="80" t="s">
        <v>182</v>
      </c>
      <c r="U183" s="15" t="s">
        <v>183</v>
      </c>
      <c r="V183" s="15" t="s">
        <v>182</v>
      </c>
      <c r="W183" s="15" t="s">
        <v>181</v>
      </c>
      <c r="X183" s="15" t="s">
        <v>181</v>
      </c>
      <c r="Y183" s="14"/>
      <c r="Z183" s="27" t="s">
        <v>1534</v>
      </c>
      <c r="AA183" s="133"/>
      <c r="AB183" s="14"/>
      <c r="AC183" s="14"/>
      <c r="AD183" s="97">
        <f t="shared" si="3"/>
        <v>0</v>
      </c>
    </row>
    <row r="184" s="1" customFormat="true" ht="52.5" customHeight="true" spans="1:30">
      <c r="A184" s="14">
        <v>170</v>
      </c>
      <c r="B184" s="15" t="s">
        <v>815</v>
      </c>
      <c r="C184" s="14">
        <v>5</v>
      </c>
      <c r="D184" s="15" t="s">
        <v>702</v>
      </c>
      <c r="E184" s="27" t="s">
        <v>1535</v>
      </c>
      <c r="F184" s="27" t="s">
        <v>1536</v>
      </c>
      <c r="G184" s="15" t="s">
        <v>202</v>
      </c>
      <c r="H184" s="27" t="s">
        <v>1537</v>
      </c>
      <c r="I184" s="27"/>
      <c r="J184" s="27"/>
      <c r="K184" s="27"/>
      <c r="L184" s="15" t="s">
        <v>248</v>
      </c>
      <c r="M184" s="15"/>
      <c r="N184" s="59"/>
      <c r="O184" s="60"/>
      <c r="P184" s="60"/>
      <c r="Q184" s="60"/>
      <c r="R184" s="60"/>
      <c r="S184" s="129"/>
      <c r="T184" s="80" t="s">
        <v>182</v>
      </c>
      <c r="U184" s="15" t="s">
        <v>183</v>
      </c>
      <c r="V184" s="15" t="s">
        <v>182</v>
      </c>
      <c r="W184" s="15" t="s">
        <v>181</v>
      </c>
      <c r="X184" s="15" t="s">
        <v>181</v>
      </c>
      <c r="Y184" s="14"/>
      <c r="Z184" s="27" t="s">
        <v>1538</v>
      </c>
      <c r="AA184" s="132" t="s">
        <v>181</v>
      </c>
      <c r="AB184" s="14"/>
      <c r="AC184" s="14"/>
      <c r="AD184" s="97">
        <f t="shared" si="3"/>
        <v>0</v>
      </c>
    </row>
    <row r="185" s="1" customFormat="true" ht="52.5" customHeight="true" spans="1:30">
      <c r="A185" s="14">
        <v>171</v>
      </c>
      <c r="B185" s="15" t="s">
        <v>815</v>
      </c>
      <c r="C185" s="14">
        <v>6</v>
      </c>
      <c r="D185" s="15" t="s">
        <v>702</v>
      </c>
      <c r="E185" s="27" t="s">
        <v>1539</v>
      </c>
      <c r="F185" s="27" t="s">
        <v>1540</v>
      </c>
      <c r="G185" s="15" t="s">
        <v>202</v>
      </c>
      <c r="H185" s="27" t="s">
        <v>1541</v>
      </c>
      <c r="I185" s="27"/>
      <c r="J185" s="27"/>
      <c r="K185" s="27"/>
      <c r="L185" s="15" t="s">
        <v>203</v>
      </c>
      <c r="M185" s="15"/>
      <c r="N185" s="59"/>
      <c r="O185" s="60"/>
      <c r="P185" s="60"/>
      <c r="Q185" s="60"/>
      <c r="R185" s="60"/>
      <c r="S185" s="129"/>
      <c r="T185" s="80" t="s">
        <v>182</v>
      </c>
      <c r="U185" s="15" t="s">
        <v>183</v>
      </c>
      <c r="V185" s="15" t="s">
        <v>182</v>
      </c>
      <c r="W185" s="15" t="s">
        <v>181</v>
      </c>
      <c r="X185" s="15" t="s">
        <v>181</v>
      </c>
      <c r="Y185" s="14"/>
      <c r="Z185" s="27" t="s">
        <v>1523</v>
      </c>
      <c r="AA185" s="132" t="s">
        <v>181</v>
      </c>
      <c r="AB185" s="14"/>
      <c r="AC185" s="14"/>
      <c r="AD185" s="97">
        <f t="shared" si="3"/>
        <v>0</v>
      </c>
    </row>
    <row r="186" s="1" customFormat="true" ht="52.5" customHeight="true" spans="1:30">
      <c r="A186" s="14">
        <v>172</v>
      </c>
      <c r="B186" s="15" t="s">
        <v>815</v>
      </c>
      <c r="C186" s="14">
        <v>7</v>
      </c>
      <c r="D186" s="15" t="s">
        <v>702</v>
      </c>
      <c r="E186" s="27" t="s">
        <v>1542</v>
      </c>
      <c r="F186" s="27" t="s">
        <v>1543</v>
      </c>
      <c r="G186" s="15" t="s">
        <v>202</v>
      </c>
      <c r="H186" s="27" t="s">
        <v>1544</v>
      </c>
      <c r="I186" s="27"/>
      <c r="J186" s="27"/>
      <c r="K186" s="27"/>
      <c r="L186" s="15" t="s">
        <v>203</v>
      </c>
      <c r="M186" s="15"/>
      <c r="N186" s="59"/>
      <c r="O186" s="60"/>
      <c r="P186" s="60"/>
      <c r="Q186" s="60"/>
      <c r="R186" s="60"/>
      <c r="S186" s="129"/>
      <c r="T186" s="80" t="s">
        <v>182</v>
      </c>
      <c r="U186" s="15" t="s">
        <v>183</v>
      </c>
      <c r="V186" s="15" t="s">
        <v>182</v>
      </c>
      <c r="W186" s="15" t="s">
        <v>181</v>
      </c>
      <c r="X186" s="15" t="s">
        <v>181</v>
      </c>
      <c r="Y186" s="14"/>
      <c r="Z186" s="27" t="s">
        <v>1523</v>
      </c>
      <c r="AA186" s="132" t="s">
        <v>181</v>
      </c>
      <c r="AB186" s="14"/>
      <c r="AC186" s="14"/>
      <c r="AD186" s="97">
        <f t="shared" si="3"/>
        <v>0</v>
      </c>
    </row>
    <row r="187" s="1" customFormat="true" ht="110.25" spans="1:30">
      <c r="A187" s="14">
        <v>173</v>
      </c>
      <c r="B187" s="15" t="s">
        <v>815</v>
      </c>
      <c r="C187" s="14">
        <v>8</v>
      </c>
      <c r="D187" s="15" t="s">
        <v>702</v>
      </c>
      <c r="E187" s="27" t="s">
        <v>1545</v>
      </c>
      <c r="F187" s="27" t="s">
        <v>1546</v>
      </c>
      <c r="G187" s="15" t="s">
        <v>202</v>
      </c>
      <c r="H187" s="27" t="s">
        <v>1547</v>
      </c>
      <c r="I187" s="27"/>
      <c r="J187" s="27"/>
      <c r="K187" s="27"/>
      <c r="L187" s="15" t="s">
        <v>248</v>
      </c>
      <c r="M187" s="15"/>
      <c r="N187" s="59"/>
      <c r="O187" s="60"/>
      <c r="P187" s="60"/>
      <c r="Q187" s="60"/>
      <c r="R187" s="60"/>
      <c r="S187" s="129"/>
      <c r="T187" s="80" t="s">
        <v>182</v>
      </c>
      <c r="U187" s="15" t="s">
        <v>183</v>
      </c>
      <c r="V187" s="15" t="s">
        <v>182</v>
      </c>
      <c r="W187" s="15" t="s">
        <v>181</v>
      </c>
      <c r="X187" s="15" t="s">
        <v>181</v>
      </c>
      <c r="Y187" s="14"/>
      <c r="Z187" s="27" t="s">
        <v>1548</v>
      </c>
      <c r="AA187" s="132" t="s">
        <v>181</v>
      </c>
      <c r="AB187" s="14"/>
      <c r="AC187" s="14"/>
      <c r="AD187" s="97">
        <f t="shared" si="3"/>
        <v>0</v>
      </c>
    </row>
    <row r="188" s="1" customFormat="true" ht="376.5" spans="1:30">
      <c r="A188" s="14">
        <v>174</v>
      </c>
      <c r="B188" s="15" t="s">
        <v>815</v>
      </c>
      <c r="C188" s="14">
        <v>9</v>
      </c>
      <c r="D188" s="15" t="s">
        <v>702</v>
      </c>
      <c r="E188" s="27" t="s">
        <v>1549</v>
      </c>
      <c r="F188" s="27" t="s">
        <v>1550</v>
      </c>
      <c r="G188" s="15" t="s">
        <v>202</v>
      </c>
      <c r="H188" s="27" t="s">
        <v>1551</v>
      </c>
      <c r="I188" s="27"/>
      <c r="J188" s="27"/>
      <c r="K188" s="27"/>
      <c r="L188" s="15" t="s">
        <v>203</v>
      </c>
      <c r="M188" s="15"/>
      <c r="N188" s="59"/>
      <c r="O188" s="60"/>
      <c r="P188" s="60"/>
      <c r="Q188" s="60"/>
      <c r="R188" s="60"/>
      <c r="S188" s="129"/>
      <c r="T188" s="80" t="s">
        <v>182</v>
      </c>
      <c r="U188" s="15" t="s">
        <v>183</v>
      </c>
      <c r="V188" s="15" t="s">
        <v>182</v>
      </c>
      <c r="W188" s="15" t="s">
        <v>181</v>
      </c>
      <c r="X188" s="15" t="s">
        <v>181</v>
      </c>
      <c r="Y188" s="14"/>
      <c r="Z188" s="27" t="s">
        <v>1552</v>
      </c>
      <c r="AA188" s="132" t="s">
        <v>1553</v>
      </c>
      <c r="AB188" s="15" t="s">
        <v>181</v>
      </c>
      <c r="AC188" s="14"/>
      <c r="AD188" s="97">
        <f t="shared" si="3"/>
        <v>0</v>
      </c>
    </row>
    <row r="189" s="1" customFormat="true" ht="108.75" spans="1:30">
      <c r="A189" s="14">
        <v>175</v>
      </c>
      <c r="B189" s="15" t="s">
        <v>815</v>
      </c>
      <c r="C189" s="14">
        <v>10</v>
      </c>
      <c r="D189" s="15" t="s">
        <v>702</v>
      </c>
      <c r="E189" s="27" t="s">
        <v>1554</v>
      </c>
      <c r="F189" s="27" t="s">
        <v>1555</v>
      </c>
      <c r="G189" s="15" t="s">
        <v>202</v>
      </c>
      <c r="H189" s="27" t="s">
        <v>1556</v>
      </c>
      <c r="I189" s="27"/>
      <c r="J189" s="27"/>
      <c r="K189" s="27"/>
      <c r="L189" s="15" t="s">
        <v>248</v>
      </c>
      <c r="M189" s="15"/>
      <c r="N189" s="59"/>
      <c r="O189" s="60"/>
      <c r="P189" s="60"/>
      <c r="Q189" s="60"/>
      <c r="R189" s="60"/>
      <c r="S189" s="129"/>
      <c r="T189" s="80" t="s">
        <v>182</v>
      </c>
      <c r="U189" s="15" t="s">
        <v>183</v>
      </c>
      <c r="V189" s="15" t="s">
        <v>182</v>
      </c>
      <c r="W189" s="15" t="s">
        <v>181</v>
      </c>
      <c r="X189" s="15" t="s">
        <v>181</v>
      </c>
      <c r="Y189" s="14"/>
      <c r="Z189" s="27" t="s">
        <v>1557</v>
      </c>
      <c r="AA189" s="132" t="s">
        <v>181</v>
      </c>
      <c r="AB189" s="14"/>
      <c r="AC189" s="14"/>
      <c r="AD189" s="97">
        <f t="shared" si="3"/>
        <v>0</v>
      </c>
    </row>
    <row r="190" s="1" customFormat="true" ht="63" spans="1:30">
      <c r="A190" s="14">
        <v>176</v>
      </c>
      <c r="B190" s="15" t="s">
        <v>815</v>
      </c>
      <c r="C190" s="14">
        <v>11</v>
      </c>
      <c r="D190" s="15" t="s">
        <v>702</v>
      </c>
      <c r="E190" s="27" t="s">
        <v>1558</v>
      </c>
      <c r="F190" s="27" t="s">
        <v>1559</v>
      </c>
      <c r="G190" s="15" t="s">
        <v>202</v>
      </c>
      <c r="H190" s="27" t="s">
        <v>1560</v>
      </c>
      <c r="I190" s="27"/>
      <c r="J190" s="27"/>
      <c r="K190" s="27"/>
      <c r="L190" s="15" t="s">
        <v>203</v>
      </c>
      <c r="M190" s="15"/>
      <c r="N190" s="59"/>
      <c r="O190" s="60"/>
      <c r="P190" s="60"/>
      <c r="Q190" s="60"/>
      <c r="R190" s="60"/>
      <c r="S190" s="129"/>
      <c r="T190" s="80" t="s">
        <v>182</v>
      </c>
      <c r="U190" s="15" t="s">
        <v>183</v>
      </c>
      <c r="V190" s="15" t="s">
        <v>182</v>
      </c>
      <c r="W190" s="15" t="s">
        <v>181</v>
      </c>
      <c r="X190" s="15" t="s">
        <v>181</v>
      </c>
      <c r="Y190" s="14"/>
      <c r="Z190" s="27" t="s">
        <v>1561</v>
      </c>
      <c r="AA190" s="134" t="s">
        <v>181</v>
      </c>
      <c r="AB190" s="24"/>
      <c r="AC190" s="14"/>
      <c r="AD190" s="97">
        <f t="shared" si="3"/>
        <v>0</v>
      </c>
    </row>
    <row r="191" ht="94.5" spans="1:30">
      <c r="A191" s="14">
        <v>177</v>
      </c>
      <c r="B191" s="15" t="s">
        <v>815</v>
      </c>
      <c r="C191" s="14">
        <v>12</v>
      </c>
      <c r="D191" s="15" t="s">
        <v>702</v>
      </c>
      <c r="E191" s="27" t="s">
        <v>1562</v>
      </c>
      <c r="F191" s="27" t="s">
        <v>1563</v>
      </c>
      <c r="G191" s="15" t="s">
        <v>202</v>
      </c>
      <c r="H191" s="27" t="s">
        <v>1564</v>
      </c>
      <c r="I191" s="27"/>
      <c r="J191" s="27"/>
      <c r="K191" s="27"/>
      <c r="L191" s="15" t="s">
        <v>248</v>
      </c>
      <c r="M191" s="15"/>
      <c r="N191" s="59"/>
      <c r="O191" s="127"/>
      <c r="P191" s="60"/>
      <c r="Q191" s="60"/>
      <c r="R191" s="60"/>
      <c r="S191" s="129"/>
      <c r="T191" s="80" t="s">
        <v>182</v>
      </c>
      <c r="U191" s="15" t="s">
        <v>183</v>
      </c>
      <c r="V191" s="15" t="s">
        <v>182</v>
      </c>
      <c r="W191" s="15" t="s">
        <v>181</v>
      </c>
      <c r="X191" s="15" t="s">
        <v>181</v>
      </c>
      <c r="Y191" s="14"/>
      <c r="Z191" s="27" t="s">
        <v>1565</v>
      </c>
      <c r="AA191" s="134" t="s">
        <v>181</v>
      </c>
      <c r="AB191" s="24"/>
      <c r="AC191" s="24"/>
      <c r="AD191" s="97">
        <f t="shared" si="3"/>
        <v>0</v>
      </c>
    </row>
    <row r="192" ht="15.75" spans="1:30">
      <c r="A192" s="15" t="s">
        <v>837</v>
      </c>
      <c r="B192" s="14"/>
      <c r="C192" s="14"/>
      <c r="D192" s="14"/>
      <c r="E192" s="30"/>
      <c r="F192" s="30"/>
      <c r="G192" s="14"/>
      <c r="H192" s="30"/>
      <c r="I192" s="30"/>
      <c r="J192" s="30"/>
      <c r="K192" s="30"/>
      <c r="L192" s="14"/>
      <c r="M192" s="14"/>
      <c r="N192" s="59"/>
      <c r="O192" s="60"/>
      <c r="P192" s="60"/>
      <c r="Q192" s="60"/>
      <c r="R192" s="60"/>
      <c r="S192" s="14"/>
      <c r="T192" s="14"/>
      <c r="U192" s="14"/>
      <c r="V192" s="14"/>
      <c r="W192" s="14"/>
      <c r="X192" s="14"/>
      <c r="Y192" s="14"/>
      <c r="Z192" s="30"/>
      <c r="AA192" s="24"/>
      <c r="AB192" s="24"/>
      <c r="AC192" s="24"/>
      <c r="AD192" s="97">
        <f t="shared" si="3"/>
        <v>0</v>
      </c>
    </row>
    <row r="193" ht="63" spans="1:30">
      <c r="A193" s="14">
        <v>178</v>
      </c>
      <c r="B193" s="15" t="s">
        <v>815</v>
      </c>
      <c r="C193" s="14">
        <v>1</v>
      </c>
      <c r="D193" s="15" t="s">
        <v>174</v>
      </c>
      <c r="E193" s="27" t="s">
        <v>1566</v>
      </c>
      <c r="F193" s="27" t="s">
        <v>1567</v>
      </c>
      <c r="G193" s="15" t="s">
        <v>202</v>
      </c>
      <c r="H193" s="27" t="s">
        <v>1568</v>
      </c>
      <c r="I193" s="27"/>
      <c r="J193" s="27"/>
      <c r="K193" s="27"/>
      <c r="L193" s="33" t="s">
        <v>1569</v>
      </c>
      <c r="M193" s="33"/>
      <c r="N193" s="112"/>
      <c r="O193" s="60"/>
      <c r="P193" s="60"/>
      <c r="Q193" s="60"/>
      <c r="R193" s="60"/>
      <c r="S193" s="75"/>
      <c r="T193" s="80" t="s">
        <v>182</v>
      </c>
      <c r="U193" s="15" t="s">
        <v>183</v>
      </c>
      <c r="V193" s="14" t="s">
        <v>1570</v>
      </c>
      <c r="W193" s="15" t="s">
        <v>181</v>
      </c>
      <c r="X193" s="15" t="s">
        <v>181</v>
      </c>
      <c r="Y193" s="14"/>
      <c r="Z193" s="15" t="s">
        <v>1571</v>
      </c>
      <c r="AA193" s="15" t="s">
        <v>1572</v>
      </c>
      <c r="AB193" s="14" t="s">
        <v>1573</v>
      </c>
      <c r="AC193" s="24"/>
      <c r="AD193" s="97">
        <f t="shared" si="3"/>
        <v>0</v>
      </c>
    </row>
    <row r="194" ht="47.25" spans="1:30">
      <c r="A194" s="14">
        <v>179</v>
      </c>
      <c r="B194" s="15" t="s">
        <v>815</v>
      </c>
      <c r="C194" s="14">
        <v>2</v>
      </c>
      <c r="D194" s="15" t="s">
        <v>174</v>
      </c>
      <c r="E194" s="27" t="s">
        <v>1566</v>
      </c>
      <c r="F194" s="27" t="s">
        <v>1574</v>
      </c>
      <c r="G194" s="126" t="s">
        <v>202</v>
      </c>
      <c r="H194" s="27" t="s">
        <v>1575</v>
      </c>
      <c r="I194" s="27"/>
      <c r="J194" s="27"/>
      <c r="K194" s="27"/>
      <c r="L194" s="33" t="s">
        <v>212</v>
      </c>
      <c r="M194" s="33"/>
      <c r="N194" s="112"/>
      <c r="O194" s="60"/>
      <c r="P194" s="60"/>
      <c r="Q194" s="60"/>
      <c r="R194" s="60"/>
      <c r="S194" s="75"/>
      <c r="T194" s="80" t="s">
        <v>182</v>
      </c>
      <c r="U194" s="15" t="s">
        <v>183</v>
      </c>
      <c r="V194" s="14" t="s">
        <v>1576</v>
      </c>
      <c r="W194" s="15" t="s">
        <v>181</v>
      </c>
      <c r="X194" s="15" t="s">
        <v>181</v>
      </c>
      <c r="Y194" s="14"/>
      <c r="Z194" s="47" t="s">
        <v>1577</v>
      </c>
      <c r="AA194" s="47" t="s">
        <v>181</v>
      </c>
      <c r="AB194" s="24"/>
      <c r="AC194" s="24"/>
      <c r="AD194" s="97">
        <f t="shared" si="3"/>
        <v>0</v>
      </c>
    </row>
    <row r="195" ht="15.75" spans="1:30">
      <c r="A195" s="15" t="s">
        <v>837</v>
      </c>
      <c r="B195" s="14"/>
      <c r="C195" s="14"/>
      <c r="D195" s="14"/>
      <c r="E195" s="30"/>
      <c r="F195" s="30"/>
      <c r="G195" s="14"/>
      <c r="H195" s="30"/>
      <c r="I195" s="30"/>
      <c r="J195" s="30"/>
      <c r="K195" s="30"/>
      <c r="L195" s="14"/>
      <c r="M195" s="14"/>
      <c r="N195" s="135"/>
      <c r="O195" s="136"/>
      <c r="P195" s="60"/>
      <c r="Q195" s="136"/>
      <c r="R195" s="60"/>
      <c r="S195" s="75"/>
      <c r="T195" s="75"/>
      <c r="U195" s="14"/>
      <c r="V195" s="14"/>
      <c r="W195" s="14"/>
      <c r="X195" s="14"/>
      <c r="Y195" s="14"/>
      <c r="Z195" s="24"/>
      <c r="AA195" s="24"/>
      <c r="AB195" s="24"/>
      <c r="AC195" s="24"/>
      <c r="AD195" s="97">
        <f t="shared" si="3"/>
        <v>0</v>
      </c>
    </row>
    <row r="196" customHeight="true" spans="1:30">
      <c r="A196" s="15" t="s">
        <v>146</v>
      </c>
      <c r="B196" s="14"/>
      <c r="C196" s="14"/>
      <c r="D196" s="14"/>
      <c r="E196" s="30"/>
      <c r="F196" s="30"/>
      <c r="G196" s="14"/>
      <c r="H196" s="30"/>
      <c r="I196" s="30"/>
      <c r="J196" s="30"/>
      <c r="K196" s="30"/>
      <c r="L196" s="14"/>
      <c r="M196" s="14"/>
      <c r="N196" s="59"/>
      <c r="O196" s="60"/>
      <c r="P196" s="60"/>
      <c r="Q196" s="60"/>
      <c r="R196" s="60"/>
      <c r="S196" s="14"/>
      <c r="T196" s="14"/>
      <c r="U196" s="14"/>
      <c r="V196" s="14"/>
      <c r="W196" s="14"/>
      <c r="X196" s="14"/>
      <c r="Y196" s="14"/>
      <c r="Z196" s="24"/>
      <c r="AA196" s="24"/>
      <c r="AB196" s="24"/>
      <c r="AC196" s="24"/>
      <c r="AD196" s="97">
        <f t="shared" si="3"/>
        <v>0</v>
      </c>
    </row>
  </sheetData>
  <sheetProtection formatCells="0" formatColumns="0" formatRows="0" insertRows="0" insertColumns="0" insertHyperlinks="0" deleteColumns="0" deleteRows="0" sort="0" autoFilter="0" pivotTables="0"/>
  <autoFilter ref="Z1:Z196">
    <extLst/>
  </autoFilter>
  <mergeCells count="36">
    <mergeCell ref="A1:Z1"/>
    <mergeCell ref="U2:AB2"/>
    <mergeCell ref="A12:L12"/>
    <mergeCell ref="B20:L20"/>
    <mergeCell ref="A57:L57"/>
    <mergeCell ref="A82:L82"/>
    <mergeCell ref="A91:L91"/>
    <mergeCell ref="A112:L112"/>
    <mergeCell ref="A129:L129"/>
    <mergeCell ref="A162:L162"/>
    <mergeCell ref="A173:L173"/>
    <mergeCell ref="A175:L175"/>
    <mergeCell ref="A179:L179"/>
    <mergeCell ref="A192:L192"/>
    <mergeCell ref="A195:L195"/>
    <mergeCell ref="A196:L196"/>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 ref="R2:R3"/>
    <mergeCell ref="S2:S3"/>
    <mergeCell ref="AA113:AA114"/>
  </mergeCells>
  <conditionalFormatting sqref="F18">
    <cfRule type="duplicateValues" dxfId="0" priority="5"/>
  </conditionalFormatting>
  <conditionalFormatting sqref="F24">
    <cfRule type="duplicateValues" dxfId="0" priority="3"/>
  </conditionalFormatting>
  <conditionalFormatting sqref="F4:F6">
    <cfRule type="duplicateValues" dxfId="0" priority="1"/>
  </conditionalFormatting>
  <conditionalFormatting sqref="F13:F16">
    <cfRule type="duplicateValues" dxfId="0" priority="7"/>
  </conditionalFormatting>
  <conditionalFormatting sqref="F21:F23">
    <cfRule type="duplicateValues" dxfId="0" priority="4"/>
  </conditionalFormatting>
  <conditionalFormatting sqref="H7:K10 F11">
    <cfRule type="duplicateValues" dxfId="0" priority="2"/>
  </conditionalFormatting>
  <conditionalFormatting sqref="A20 F19 F17">
    <cfRule type="duplicateValues" dxfId="0" priority="6"/>
  </conditionalFormatting>
  <dataValidations count="2">
    <dataValidation allowBlank="1" showInputMessage="1" showErrorMessage="1" sqref="U3:Y3"/>
    <dataValidation type="list" allowBlank="1" showInputMessage="1" showErrorMessage="1" sqref="L3 L176:M177 L1:M2 L55:M57 L184:M186 L7:M20 L83:M103 L118:M129 L163:M170 L196:M1048576">
      <formula1>"补齐县域商业基础设施短板,完善县乡村三级物流体系建设,增强农村产品上行动能,改善优化县域消费渠道"</formula1>
    </dataValidation>
  </dataValidations>
  <hyperlinks>
    <hyperlink ref="F135" location="'8.2'!A1" display="西尼尔镇香梨分选预冷项目"/>
    <hyperlink ref="F131" location="'2.2'!A1" display="日日鲜乡镇物流体系建设项目"/>
    <hyperlink ref="F132" location="'3.2'!A1" display="库尔勒市恰安废旧家电回收中转站改建项目"/>
    <hyperlink ref="F133" location="'5.2'!A1" display="博湖县紫燕椒业有限公司农产品初加工项目"/>
    <hyperlink ref="F134" location="'6.2'!A1" display="且末县邮政分公司处理中心建设项目"/>
    <hyperlink ref="F136" location="'9.2'!A1" display="巴州库尔勒市邮政分公司邮件处理中心改扩建"/>
  </hyperlinks>
  <pageMargins left="0.7" right="0.7" top="0.75" bottom="0.75" header="0.3" footer="0.3"/>
  <headerFooter/>
  <legacyDrawing r:id="rId2"/>
</worksheet>
</file>

<file path=docProps/app.xml><?xml version="1.0" encoding="utf-8"?>
<Properties xmlns="http://schemas.openxmlformats.org/officeDocument/2006/extended-properties" xmlns:vt="http://schemas.openxmlformats.org/officeDocument/2006/docPropsVTypes">
  <Application>WPS Office WWO_wpscloud_20260902094840-997daf6cd0</Application>
  <HeadingPairs>
    <vt:vector size="2" baseType="variant">
      <vt:variant>
        <vt:lpstr>工作表</vt:lpstr>
      </vt:variant>
      <vt:variant>
        <vt:i4>3</vt:i4>
      </vt:variant>
    </vt:vector>
  </HeadingPairs>
  <TitlesOfParts>
    <vt:vector size="3" baseType="lpstr">
      <vt:lpstr>拟支持项目 清单</vt:lpstr>
      <vt:lpstr>审核汇总明细表</vt:lpstr>
      <vt:lpstr>审核汇总明细表参考</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ashe chen</dc:creator>
  <cp:lastModifiedBy>建设处</cp:lastModifiedBy>
  <dcterms:created xsi:type="dcterms:W3CDTF">2015-08-02T18:19:00Z</dcterms:created>
  <dcterms:modified xsi:type="dcterms:W3CDTF">2026-09-22T11:40:53Z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05B4F28B7AEC47FDA956E51F514DDED9_13</vt:lpwstr>
  </property>
  <property fmtid="{D5CDD505-2E9C-101B-9397-08002B2CF9AE}" pid="3" name="KSOProductBuildVer">
    <vt:lpwstr>2052-11.8.2.10251</vt:lpwstr>
  </property>
  <property fmtid="{D5CDD505-2E9C-101B-9397-08002B2CF9AE}" pid="4" name="KSOReadingLayout">
    <vt:bool>true</vt:bool>
  </property>
  <property fmtid="{D5CDD505-2E9C-101B-9397-08002B2CF9AE}" pid="5" name="CalculationRule">
    <vt:i4>0</vt:i4>
  </property>
</Properties>
</file>